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160"/>
  </bookViews>
  <sheets>
    <sheet name="Foglio1" sheetId="1" r:id="rId1"/>
  </sheets>
  <definedNames>
    <definedName name="_xlnm._FilterDatabase" localSheetId="0" hidden="1">Foglio1!$A$5:$W$93</definedName>
  </definedNames>
  <calcPr calcId="191029"/>
</workbook>
</file>

<file path=xl/calcChain.xml><?xml version="1.0" encoding="utf-8"?>
<calcChain xmlns="http://schemas.openxmlformats.org/spreadsheetml/2006/main">
  <c r="P93" i="1" l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A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</calcChain>
</file>

<file path=xl/sharedStrings.xml><?xml version="1.0" encoding="utf-8"?>
<sst xmlns="http://schemas.openxmlformats.org/spreadsheetml/2006/main" count="988" uniqueCount="257">
  <si>
    <t>Macro Images</t>
  </si>
  <si>
    <t>Season</t>
  </si>
  <si>
    <t>Brand</t>
  </si>
  <si>
    <t>Generic Article</t>
  </si>
  <si>
    <t>Article</t>
  </si>
  <si>
    <t>Article description</t>
  </si>
  <si>
    <t>EAN</t>
  </si>
  <si>
    <t>Color description</t>
  </si>
  <si>
    <t>Gender</t>
  </si>
  <si>
    <t>MH4 Business desc</t>
  </si>
  <si>
    <t>MH5 Product Group desc</t>
  </si>
  <si>
    <t>MH6 Sub Product 
Group desc</t>
  </si>
  <si>
    <t>Size</t>
  </si>
  <si>
    <t>Units</t>
  </si>
  <si>
    <t>WHS</t>
  </si>
  <si>
    <t>RRPP</t>
  </si>
  <si>
    <t>Selection Offer</t>
  </si>
  <si>
    <t>Calvin 
Klein</t>
  </si>
  <si>
    <t>BLUE</t>
  </si>
  <si>
    <t>Men</t>
  </si>
  <si>
    <t>SPORTSWEAR</t>
  </si>
  <si>
    <t>Sneakers</t>
  </si>
  <si>
    <t>Low Cut</t>
  </si>
  <si>
    <t>40</t>
  </si>
  <si>
    <t>41</t>
  </si>
  <si>
    <t>42</t>
  </si>
  <si>
    <t>43</t>
  </si>
  <si>
    <t>44</t>
  </si>
  <si>
    <t>45</t>
  </si>
  <si>
    <t>BLACK</t>
  </si>
  <si>
    <t>Shoes</t>
  </si>
  <si>
    <t>46</t>
  </si>
  <si>
    <t>SP17</t>
  </si>
  <si>
    <t>00000F0849DNY</t>
  </si>
  <si>
    <t>00000F0849DNY016</t>
  </si>
  <si>
    <t>Ives 2 Knit Weave, DNY, 41</t>
  </si>
  <si>
    <t>00000F0849DNY020</t>
  </si>
  <si>
    <t>Ives 2 Knit Weave, DNY, 43</t>
  </si>
  <si>
    <t>00000F1730WHT</t>
  </si>
  <si>
    <t>00000F1730WHT018</t>
  </si>
  <si>
    <t>Nickson Calf/Laser Te, WHT, 42</t>
  </si>
  <si>
    <t>00000F1730WHT020</t>
  </si>
  <si>
    <t>Nickson Calf/Laser Te, WHT, 43</t>
  </si>
  <si>
    <t>00000F1730WHT026</t>
  </si>
  <si>
    <t>Nickson Calf/Laser Te, WHT, 46</t>
  </si>
  <si>
    <t>WHITE</t>
  </si>
  <si>
    <t>Other Shoes</t>
  </si>
  <si>
    <t>SP18</t>
  </si>
  <si>
    <t>00000F1491BLK</t>
  </si>
  <si>
    <t>00000F1491BLK002</t>
  </si>
  <si>
    <t>Lucca Dress Calf, BLK, 41</t>
  </si>
  <si>
    <t>00000F1491BLK003</t>
  </si>
  <si>
    <t>Lucca Dress Calf, BLK, 42</t>
  </si>
  <si>
    <t>00000F1491BLK004</t>
  </si>
  <si>
    <t>Lucca Dress Calf, BLK, 43</t>
  </si>
  <si>
    <t>00000F1491BLK005</t>
  </si>
  <si>
    <t>Lucca Dress Calf, BLK, 44</t>
  </si>
  <si>
    <t>00000F1491BLK006</t>
  </si>
  <si>
    <t>Lucca Dress Calf, BLK, 45</t>
  </si>
  <si>
    <t>00000F1073WHT</t>
  </si>
  <si>
    <t>00000F1073WHT001</t>
  </si>
  <si>
    <t>Iyler 2 Nappa Sm, WHT, 40</t>
  </si>
  <si>
    <t>00000F1073WHT002</t>
  </si>
  <si>
    <t>Iyler 2 Nappa Sm, WHT, 41</t>
  </si>
  <si>
    <t>00000F1073WHT003</t>
  </si>
  <si>
    <t>Iyler 2 Nappa Sm, WHT, 42</t>
  </si>
  <si>
    <t>00000F1073WHT004</t>
  </si>
  <si>
    <t>Iyler 2 Nappa Sm, WHT, 43</t>
  </si>
  <si>
    <t>00000F1073WHT005</t>
  </si>
  <si>
    <t>Iyler 2 Nappa Sm, WHT, 44</t>
  </si>
  <si>
    <t>00000F1073WHT006</t>
  </si>
  <si>
    <t>Iyler 2 Nappa Sm, WHT, 45</t>
  </si>
  <si>
    <t>fw-ss16-</t>
  </si>
  <si>
    <t>Sandals</t>
  </si>
  <si>
    <t>Women</t>
  </si>
  <si>
    <t>00000E4445BBK</t>
  </si>
  <si>
    <t>00000E4445BBK002</t>
  </si>
  <si>
    <t>Danica Ck Momogram/C, BBK, 36</t>
  </si>
  <si>
    <t>00000E4445BBK005</t>
  </si>
  <si>
    <t>Danica Ck Momogram/C, BBK, 39</t>
  </si>
  <si>
    <t>00000E4445BBK006</t>
  </si>
  <si>
    <t>Danica Ck Momogram/C, BBK, 40</t>
  </si>
  <si>
    <t>00000E7463BLK</t>
  </si>
  <si>
    <t>00000E7463BLK002</t>
  </si>
  <si>
    <t>Mirta Heavy Lycra, BLK, 36</t>
  </si>
  <si>
    <t>00000E7463BLK003</t>
  </si>
  <si>
    <t>Mirta Heavy Lycra, BLK, 37</t>
  </si>
  <si>
    <t>00000E7463BLK004</t>
  </si>
  <si>
    <t>Mirta Heavy Lycra, BLK, 38</t>
  </si>
  <si>
    <t>00000E7463BLK005</t>
  </si>
  <si>
    <t>Mirta Heavy Lycra, BLK, 39</t>
  </si>
  <si>
    <t>00000E7463BLK006</t>
  </si>
  <si>
    <t>Mirta Heavy Lycra, BLK, 40</t>
  </si>
  <si>
    <t>00000E7476BLK</t>
  </si>
  <si>
    <t>00000E7476BLK002</t>
  </si>
  <si>
    <t>Oni Tangier Nappa/Pa, BLK, 36</t>
  </si>
  <si>
    <t>00000E7476BLK003</t>
  </si>
  <si>
    <t>Oni Tangier Nappa/Pa, BLK, 37</t>
  </si>
  <si>
    <t>00000E7476BLK005</t>
  </si>
  <si>
    <t>Oni Tangier Nappa/Pa, BLK, 39</t>
  </si>
  <si>
    <t>00000E4445BBK007</t>
  </si>
  <si>
    <t>Danica Ck Momogram/C, BBK, 41</t>
  </si>
  <si>
    <t>00000E7463BLK007</t>
  </si>
  <si>
    <t>Mirta Heavy Lycra, BLK, 41</t>
  </si>
  <si>
    <t>DENIM COLLECTION</t>
  </si>
  <si>
    <t>37</t>
  </si>
  <si>
    <t>38</t>
  </si>
  <si>
    <t>39</t>
  </si>
  <si>
    <t>36</t>
  </si>
  <si>
    <t>Boots</t>
  </si>
  <si>
    <t>Mid Boot</t>
  </si>
  <si>
    <t>Ballerinas</t>
  </si>
  <si>
    <t>Slide</t>
  </si>
  <si>
    <t>35</t>
  </si>
  <si>
    <t>00000E5976BDH</t>
  </si>
  <si>
    <t>00000E5976BDH002</t>
  </si>
  <si>
    <t>Rosemary  Cowsil, BDH, 36</t>
  </si>
  <si>
    <t>00000E5976BDH003</t>
  </si>
  <si>
    <t>Rosemary  Cowsil, BDH, 37</t>
  </si>
  <si>
    <t>00000E5976BDH004</t>
  </si>
  <si>
    <t>Rosemary  Cowsil, BDH, 38</t>
  </si>
  <si>
    <t>00000E5976BDH005</t>
  </si>
  <si>
    <t>Rosemary  Cowsil, BDH, 39</t>
  </si>
  <si>
    <t>00000E5976BDH006</t>
  </si>
  <si>
    <t>Rosemary  Cowsil, BDH, 40</t>
  </si>
  <si>
    <t>00000E5976BDH007</t>
  </si>
  <si>
    <t>Rosemary  Cowsil, BDH, 41</t>
  </si>
  <si>
    <t>00000E6718PLI</t>
  </si>
  <si>
    <t>00000E6718PLI002</t>
  </si>
  <si>
    <t>Victorina Cow Si, PLI, 36</t>
  </si>
  <si>
    <t>00000E6718PLI003</t>
  </si>
  <si>
    <t>Victorina Cow Si, PLI, 37</t>
  </si>
  <si>
    <t>00000E6718PLI004</t>
  </si>
  <si>
    <t>Victorina Cow Si, PLI, 38</t>
  </si>
  <si>
    <t>00000E6718PLI005</t>
  </si>
  <si>
    <t>Victorina Cow Si, PLI, 39</t>
  </si>
  <si>
    <t>00000E6718PLI006</t>
  </si>
  <si>
    <t>Victorina Cow Si, PLI, 40</t>
  </si>
  <si>
    <t>00000E6718PLI007</t>
  </si>
  <si>
    <t>Victorina Cow Si, PLI, 41</t>
  </si>
  <si>
    <t>Sandal</t>
  </si>
  <si>
    <t>00000E7498BBK</t>
  </si>
  <si>
    <t>00000E7498BBK002</t>
  </si>
  <si>
    <t>Perron Cow Silk/Elas, BBK, 36</t>
  </si>
  <si>
    <t>00000E7498BBK004</t>
  </si>
  <si>
    <t>Perron Cow Silk/Elas, BBK, 38</t>
  </si>
  <si>
    <t>00000E7498BBK005</t>
  </si>
  <si>
    <t>Perron Cow Silk/Elas, BBK, 39</t>
  </si>
  <si>
    <t>00000E7498BBK006</t>
  </si>
  <si>
    <t>Perron Cow Silk/Elas, BBK, 40</t>
  </si>
  <si>
    <t xml:space="preserve"> </t>
  </si>
  <si>
    <t>00000S1635MTG</t>
  </si>
  <si>
    <t>00000S1635MTG014</t>
  </si>
  <si>
    <t>Arturo Metal Denim, MTG, 40</t>
  </si>
  <si>
    <t>00000S1635MTG016</t>
  </si>
  <si>
    <t>Arturo Metal Denim, MTG, 41</t>
  </si>
  <si>
    <t>00000S1635MTG018</t>
  </si>
  <si>
    <t>Arturo Metal Denim, MTG, 42</t>
  </si>
  <si>
    <t>Shoe Inspired</t>
  </si>
  <si>
    <t>00000S1748BLK</t>
  </si>
  <si>
    <t>00000S1748BLK002</t>
  </si>
  <si>
    <t>Beato Nylon, BLK, 40</t>
  </si>
  <si>
    <t>00000S1748BLK003</t>
  </si>
  <si>
    <t>Beato Nylon, BLK, 41</t>
  </si>
  <si>
    <t>00000S1748BLK004</t>
  </si>
  <si>
    <t>Beato Nylon, BLK, 42</t>
  </si>
  <si>
    <t>00000S1748BLK005</t>
  </si>
  <si>
    <t>Beato Nylon, BLK, 43</t>
  </si>
  <si>
    <t>0000RE9195WHT</t>
  </si>
  <si>
    <t>0000RE9195WHT002</t>
  </si>
  <si>
    <t>Farrah Fine Mesh/Print WHT, 36</t>
  </si>
  <si>
    <t>0000RE9195WHT003</t>
  </si>
  <si>
    <t>Farrah Fine Mesh/Print WHT, 37</t>
  </si>
  <si>
    <t>0000RE9195WHT005</t>
  </si>
  <si>
    <t>Farrah Fine Mesh/Print WHT, 39</t>
  </si>
  <si>
    <t>SILVER</t>
  </si>
  <si>
    <t>0000N12066WHT</t>
  </si>
  <si>
    <t>0000N12066WHT006</t>
  </si>
  <si>
    <t>Hamilton Nylon, WHT, 36</t>
  </si>
  <si>
    <t>0000N12066WHT010</t>
  </si>
  <si>
    <t>Hamilton Nylon, WHT, 38</t>
  </si>
  <si>
    <t>0000N12066WHT012</t>
  </si>
  <si>
    <t>Hamilton Nylon, WHT, 39</t>
  </si>
  <si>
    <t>0000N12066WHT014</t>
  </si>
  <si>
    <t>Hamilton Nylon, WHT, 40</t>
  </si>
  <si>
    <t>00000R8815WHT</t>
  </si>
  <si>
    <t>00000R8815WHT005</t>
  </si>
  <si>
    <t>Bianca Nylon, WHT, 39</t>
  </si>
  <si>
    <t>00000R8815WHT006</t>
  </si>
  <si>
    <t>Bianca Nylon, WHT, 40</t>
  </si>
  <si>
    <t>00000R0727BLK</t>
  </si>
  <si>
    <t>00000R0727BLK001</t>
  </si>
  <si>
    <t>Arianna Box Calf, BLK, 35</t>
  </si>
  <si>
    <t>00000R0727BLK002</t>
  </si>
  <si>
    <t>Arianna Box Calf, BLK, 36</t>
  </si>
  <si>
    <t>00000R0727BLK003</t>
  </si>
  <si>
    <t>Arianna Box Calf, BLK, 37</t>
  </si>
  <si>
    <t>00000R0727BLK004</t>
  </si>
  <si>
    <t>Arianna Box Calf, BLK, 38</t>
  </si>
  <si>
    <t>00000R0727BLK005</t>
  </si>
  <si>
    <t>Arianna Box Calf, BLK, 39</t>
  </si>
  <si>
    <t>00000R0727BLK006</t>
  </si>
  <si>
    <t>Arianna Box Calf, BLK, 40</t>
  </si>
  <si>
    <t>SS19</t>
  </si>
  <si>
    <t>00000E8885BLK</t>
  </si>
  <si>
    <t>00000E8885BLK002</t>
  </si>
  <si>
    <t>Oracy Varnished Crac, BLK, 36</t>
  </si>
  <si>
    <t>00000E8885BLK006</t>
  </si>
  <si>
    <t>Oracy Varnished Crac, BLK, 40</t>
  </si>
  <si>
    <t>00000E8885BLK004</t>
  </si>
  <si>
    <t>Oracy Varnished Crac, BLK, 38</t>
  </si>
  <si>
    <t>00000E8885BLK005</t>
  </si>
  <si>
    <t>Oracy Varnished Crac, BLK, 39</t>
  </si>
  <si>
    <t>00000E4484WHT</t>
  </si>
  <si>
    <t>00000E4484WHT006</t>
  </si>
  <si>
    <t>Ultra Nappa/Mesh, WHT, 40</t>
  </si>
  <si>
    <t>00000E8886BLK</t>
  </si>
  <si>
    <t>00000E8886BLK002</t>
  </si>
  <si>
    <t>Brittina Varnished C, BLK, 36</t>
  </si>
  <si>
    <t>00000E8886BLK003</t>
  </si>
  <si>
    <t>Brittina Varnished C, BLK, 37</t>
  </si>
  <si>
    <t>00000E8886BLK005</t>
  </si>
  <si>
    <t>Brittina Varnished C, BLK, 39</t>
  </si>
  <si>
    <t>00000E8886BLK006</t>
  </si>
  <si>
    <t>Brittina Varnished C, BLK, 40</t>
  </si>
  <si>
    <t>00000E4484WHT005</t>
  </si>
  <si>
    <t>Ultra Nappa/Mesh, WHT, 39</t>
  </si>
  <si>
    <t>00000E8886BLK004</t>
  </si>
  <si>
    <t>Brittina Varnished C, BLK, 38</t>
  </si>
  <si>
    <t>FF19</t>
  </si>
  <si>
    <t>000B4E1629040</t>
  </si>
  <si>
    <t>000B4E1629040004</t>
  </si>
  <si>
    <t>Ariah-Pump-Metallicb, 040, 38</t>
  </si>
  <si>
    <t>000B4E7866001</t>
  </si>
  <si>
    <t>000B4E7866001004</t>
  </si>
  <si>
    <t>Aliyah-Pump-Patent, 001, 38</t>
  </si>
  <si>
    <t>Pumps</t>
  </si>
  <si>
    <t>00000F1730WHT014</t>
  </si>
  <si>
    <t>Nickson Calf/Laser Te, WHT, 40</t>
  </si>
  <si>
    <t>00000F1730WHT022</t>
  </si>
  <si>
    <t>Nickson Calf/Laser Te, WHT, 44</t>
  </si>
  <si>
    <t>0000O11075SMO</t>
  </si>
  <si>
    <t>0000O11075SMO014</t>
  </si>
  <si>
    <t>Prisco Perf Nubuck/Nub SMO, 40</t>
  </si>
  <si>
    <t>0000O11075SMO016</t>
  </si>
  <si>
    <t>Prisco Perf Nubuck/Nub SMO, 41</t>
  </si>
  <si>
    <t>0000O11075SMO018</t>
  </si>
  <si>
    <t>Prisco Perf Nubuck/Nub SMO, 42</t>
  </si>
  <si>
    <t>0000O11075SMO020</t>
  </si>
  <si>
    <t>Prisco Perf Nubuck/Nub SMO, 43</t>
  </si>
  <si>
    <t>0000O11075SMO022</t>
  </si>
  <si>
    <t>Prisco Perf Nubuck/Nub SMO, 44</t>
  </si>
  <si>
    <t>0000O11075SMO024</t>
  </si>
  <si>
    <t>Prisco Perf Nubuck/Nub SMO, 45</t>
  </si>
  <si>
    <t>Order</t>
  </si>
  <si>
    <t>Tot Order</t>
  </si>
  <si>
    <t>TOT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</si>
</sst>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000000000000000"/>
    <numFmt numFmtId="165" formatCode="_(* #,##0_);_(* \(#,##0\);_(* &quot;-&quot;??_);_(@_)"/>
    <numFmt numFmtId="166" formatCode="_([$€-2]\ * #,##0.00_);_([$€-2]\ * \(#,##0.00\);_([$€-2]\ * &quot;-&quot;??_);_(@_)"/>
  </numFmts>
  <fonts count="8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Verdana"/>
      <family val="2"/>
    </font>
    <font>
      <sz val="12"/>
      <color indexed="8"/>
      <name val="Calibri"/>
      <family val="2"/>
      <charset val="1"/>
    </font>
    <font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30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1F5FB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7" fillId="5" borderId="9" applyNumberFormat="0" applyAlignment="0" applyProtection="0">
      <alignment horizontal="left" vertical="center" indent="1"/>
    </xf>
  </cellStyleXfs>
  <cellXfs count="33">
    <xf numFmtId="0" fontId="0" fillId="0" borderId="0" xfId="0"/>
    <xf numFmtId="0" fontId="2" fillId="2" borderId="1" xfId="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6" fontId="3" fillId="0" borderId="2" xfId="1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3" borderId="2" xfId="0" applyNumberForma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/>
    <xf numFmtId="164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9" fontId="0" fillId="0" borderId="3" xfId="3" applyFon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3" borderId="3" xfId="0" applyNumberForma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164" fontId="2" fillId="2" borderId="4" xfId="4" applyNumberFormat="1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vertical="center"/>
    </xf>
    <xf numFmtId="9" fontId="2" fillId="2" borderId="4" xfId="3" applyFont="1" applyFill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4" borderId="7" xfId="0" applyFill="1" applyBorder="1" applyAlignment="1"/>
    <xf numFmtId="0" fontId="0" fillId="4" borderId="8" xfId="0" applyFill="1" applyBorder="1" applyAlignment="1"/>
  </cellXfs>
  <cellStyles count="5">
    <cellStyle name="Comma" xfId="1" builtinId="3"/>
    <cellStyle name="Excel Built-in Normal" xfId="2"/>
    <cellStyle name="Normal" xfId="0" builtinId="0"/>
    <cellStyle name="Percent" xfId="3" builtinId="5"/>
    <cellStyle name="SAPReadonlyDataCell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190500</xdr:rowOff>
    </xdr:from>
    <xdr:to>
      <xdr:col>0</xdr:col>
      <xdr:colOff>1933575</xdr:colOff>
      <xdr:row>5</xdr:row>
      <xdr:rowOff>1028700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945" t="52917" r="11009" b="12292"/>
        <a:stretch>
          <a:fillRect/>
        </a:stretch>
      </xdr:blipFill>
      <xdr:spPr bwMode="auto">
        <a:xfrm>
          <a:off x="180975" y="2152650"/>
          <a:ext cx="17526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6</xdr:row>
      <xdr:rowOff>266700</xdr:rowOff>
    </xdr:from>
    <xdr:to>
      <xdr:col>0</xdr:col>
      <xdr:colOff>1905000</xdr:colOff>
      <xdr:row>6</xdr:row>
      <xdr:rowOff>1104900</xdr:rowOff>
    </xdr:to>
    <xdr:pic>
      <xdr:nvPicPr>
        <xdr:cNvPr id="1026" name="Immagine 16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945" t="52917" r="11009" b="12292"/>
        <a:stretch>
          <a:fillRect/>
        </a:stretch>
      </xdr:blipFill>
      <xdr:spPr bwMode="auto">
        <a:xfrm>
          <a:off x="152400" y="3371850"/>
          <a:ext cx="17526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</xdr:row>
      <xdr:rowOff>161925</xdr:rowOff>
    </xdr:from>
    <xdr:to>
      <xdr:col>0</xdr:col>
      <xdr:colOff>1895475</xdr:colOff>
      <xdr:row>7</xdr:row>
      <xdr:rowOff>1000125</xdr:rowOff>
    </xdr:to>
    <xdr:pic>
      <xdr:nvPicPr>
        <xdr:cNvPr id="1027" name="Immagine 16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945" t="52917" r="11009" b="12292"/>
        <a:stretch>
          <a:fillRect/>
        </a:stretch>
      </xdr:blipFill>
      <xdr:spPr bwMode="auto">
        <a:xfrm>
          <a:off x="142875" y="4410075"/>
          <a:ext cx="17526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8</xdr:row>
      <xdr:rowOff>219075</xdr:rowOff>
    </xdr:from>
    <xdr:to>
      <xdr:col>0</xdr:col>
      <xdr:colOff>1876425</xdr:colOff>
      <xdr:row>8</xdr:row>
      <xdr:rowOff>1057275</xdr:rowOff>
    </xdr:to>
    <xdr:pic>
      <xdr:nvPicPr>
        <xdr:cNvPr id="1028" name="Immagine 17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945" t="52917" r="11009" b="12292"/>
        <a:stretch>
          <a:fillRect/>
        </a:stretch>
      </xdr:blipFill>
      <xdr:spPr bwMode="auto">
        <a:xfrm>
          <a:off x="123825" y="5610225"/>
          <a:ext cx="17526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9</xdr:row>
      <xdr:rowOff>28575</xdr:rowOff>
    </xdr:from>
    <xdr:to>
      <xdr:col>0</xdr:col>
      <xdr:colOff>1819275</xdr:colOff>
      <xdr:row>9</xdr:row>
      <xdr:rowOff>1114425</xdr:rowOff>
    </xdr:to>
    <xdr:pic>
      <xdr:nvPicPr>
        <xdr:cNvPr id="1029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9813" r="2805" b="13084"/>
        <a:stretch>
          <a:fillRect/>
        </a:stretch>
      </xdr:blipFill>
      <xdr:spPr bwMode="auto">
        <a:xfrm>
          <a:off x="247650" y="6562725"/>
          <a:ext cx="15716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10</xdr:row>
      <xdr:rowOff>28575</xdr:rowOff>
    </xdr:from>
    <xdr:to>
      <xdr:col>0</xdr:col>
      <xdr:colOff>1866900</xdr:colOff>
      <xdr:row>10</xdr:row>
      <xdr:rowOff>1114425</xdr:rowOff>
    </xdr:to>
    <xdr:pic>
      <xdr:nvPicPr>
        <xdr:cNvPr id="1030" name="Immagine 1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9813" r="2805" b="13084"/>
        <a:stretch>
          <a:fillRect/>
        </a:stretch>
      </xdr:blipFill>
      <xdr:spPr bwMode="auto">
        <a:xfrm>
          <a:off x="295275" y="7705725"/>
          <a:ext cx="15716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23</xdr:row>
      <xdr:rowOff>133350</xdr:rowOff>
    </xdr:from>
    <xdr:to>
      <xdr:col>0</xdr:col>
      <xdr:colOff>1581150</xdr:colOff>
      <xdr:row>24</xdr:row>
      <xdr:rowOff>47625</xdr:rowOff>
    </xdr:to>
    <xdr:pic>
      <xdr:nvPicPr>
        <xdr:cNvPr id="1031" name="Immagin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-1461159">
          <a:off x="533400" y="22669500"/>
          <a:ext cx="10477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571500</xdr:colOff>
      <xdr:row>24</xdr:row>
      <xdr:rowOff>190500</xdr:rowOff>
    </xdr:from>
    <xdr:to>
      <xdr:col>0</xdr:col>
      <xdr:colOff>1600200</xdr:colOff>
      <xdr:row>25</xdr:row>
      <xdr:rowOff>76200</xdr:rowOff>
    </xdr:to>
    <xdr:pic>
      <xdr:nvPicPr>
        <xdr:cNvPr id="1032" name="Immagine 19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-1461159">
          <a:off x="571500" y="238696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571500</xdr:colOff>
      <xdr:row>25</xdr:row>
      <xdr:rowOff>171450</xdr:rowOff>
    </xdr:from>
    <xdr:to>
      <xdr:col>0</xdr:col>
      <xdr:colOff>1600200</xdr:colOff>
      <xdr:row>26</xdr:row>
      <xdr:rowOff>57150</xdr:rowOff>
    </xdr:to>
    <xdr:pic>
      <xdr:nvPicPr>
        <xdr:cNvPr id="1033" name="Immagine 19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-1461159">
          <a:off x="571500" y="2499360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581025</xdr:colOff>
      <xdr:row>26</xdr:row>
      <xdr:rowOff>85725</xdr:rowOff>
    </xdr:from>
    <xdr:to>
      <xdr:col>0</xdr:col>
      <xdr:colOff>1619250</xdr:colOff>
      <xdr:row>26</xdr:row>
      <xdr:rowOff>1114425</xdr:rowOff>
    </xdr:to>
    <xdr:pic>
      <xdr:nvPicPr>
        <xdr:cNvPr id="1034" name="Immagine 22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-1461159">
          <a:off x="581025" y="26050875"/>
          <a:ext cx="10382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581025</xdr:colOff>
      <xdr:row>27</xdr:row>
      <xdr:rowOff>76200</xdr:rowOff>
    </xdr:from>
    <xdr:to>
      <xdr:col>0</xdr:col>
      <xdr:colOff>1619250</xdr:colOff>
      <xdr:row>27</xdr:row>
      <xdr:rowOff>1104900</xdr:rowOff>
    </xdr:to>
    <xdr:pic>
      <xdr:nvPicPr>
        <xdr:cNvPr id="1035" name="Immagine 22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-1461159">
          <a:off x="581025" y="27184350"/>
          <a:ext cx="10382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561975</xdr:colOff>
      <xdr:row>28</xdr:row>
      <xdr:rowOff>114300</xdr:rowOff>
    </xdr:from>
    <xdr:to>
      <xdr:col>0</xdr:col>
      <xdr:colOff>1590675</xdr:colOff>
      <xdr:row>28</xdr:row>
      <xdr:rowOff>1143000</xdr:rowOff>
    </xdr:to>
    <xdr:pic>
      <xdr:nvPicPr>
        <xdr:cNvPr id="1036" name="Immagine 23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-1461159">
          <a:off x="561975" y="283654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40</xdr:row>
      <xdr:rowOff>85725</xdr:rowOff>
    </xdr:from>
    <xdr:to>
      <xdr:col>0</xdr:col>
      <xdr:colOff>2028825</xdr:colOff>
      <xdr:row>40</xdr:row>
      <xdr:rowOff>1104900</xdr:rowOff>
    </xdr:to>
    <xdr:pic>
      <xdr:nvPicPr>
        <xdr:cNvPr id="1037" name="Immagine 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6610" t="50243" r="9578" b="6377"/>
        <a:stretch>
          <a:fillRect/>
        </a:stretch>
      </xdr:blipFill>
      <xdr:spPr bwMode="auto">
        <a:xfrm>
          <a:off x="228600" y="42052875"/>
          <a:ext cx="18002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41</xdr:row>
      <xdr:rowOff>47625</xdr:rowOff>
    </xdr:from>
    <xdr:to>
      <xdr:col>0</xdr:col>
      <xdr:colOff>2047875</xdr:colOff>
      <xdr:row>41</xdr:row>
      <xdr:rowOff>1066800</xdr:rowOff>
    </xdr:to>
    <xdr:pic>
      <xdr:nvPicPr>
        <xdr:cNvPr id="1038" name="Immagine 23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6610" t="50243" r="9578" b="6377"/>
        <a:stretch>
          <a:fillRect/>
        </a:stretch>
      </xdr:blipFill>
      <xdr:spPr bwMode="auto">
        <a:xfrm>
          <a:off x="247650" y="43157775"/>
          <a:ext cx="18002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42</xdr:row>
      <xdr:rowOff>47625</xdr:rowOff>
    </xdr:from>
    <xdr:to>
      <xdr:col>0</xdr:col>
      <xdr:colOff>1971675</xdr:colOff>
      <xdr:row>42</xdr:row>
      <xdr:rowOff>1066800</xdr:rowOff>
    </xdr:to>
    <xdr:pic>
      <xdr:nvPicPr>
        <xdr:cNvPr id="1039" name="Immagine 23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6610" t="50243" r="9578" b="6377"/>
        <a:stretch>
          <a:fillRect/>
        </a:stretch>
      </xdr:blipFill>
      <xdr:spPr bwMode="auto">
        <a:xfrm>
          <a:off x="171450" y="44300775"/>
          <a:ext cx="18002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43</xdr:row>
      <xdr:rowOff>47625</xdr:rowOff>
    </xdr:from>
    <xdr:to>
      <xdr:col>0</xdr:col>
      <xdr:colOff>1914525</xdr:colOff>
      <xdr:row>43</xdr:row>
      <xdr:rowOff>1066800</xdr:rowOff>
    </xdr:to>
    <xdr:pic>
      <xdr:nvPicPr>
        <xdr:cNvPr id="1040" name="Immagine 23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6610" t="50243" r="9578" b="6377"/>
        <a:stretch>
          <a:fillRect/>
        </a:stretch>
      </xdr:blipFill>
      <xdr:spPr bwMode="auto">
        <a:xfrm>
          <a:off x="114300" y="45443775"/>
          <a:ext cx="18002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44</xdr:row>
      <xdr:rowOff>76200</xdr:rowOff>
    </xdr:from>
    <xdr:to>
      <xdr:col>0</xdr:col>
      <xdr:colOff>1905000</xdr:colOff>
      <xdr:row>44</xdr:row>
      <xdr:rowOff>1095375</xdr:rowOff>
    </xdr:to>
    <xdr:pic>
      <xdr:nvPicPr>
        <xdr:cNvPr id="1041" name="Immagine 23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6610" t="50243" r="9578" b="6377"/>
        <a:stretch>
          <a:fillRect/>
        </a:stretch>
      </xdr:blipFill>
      <xdr:spPr bwMode="auto">
        <a:xfrm>
          <a:off x="104775" y="46615350"/>
          <a:ext cx="18002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45</xdr:row>
      <xdr:rowOff>209550</xdr:rowOff>
    </xdr:from>
    <xdr:to>
      <xdr:col>0</xdr:col>
      <xdr:colOff>2019300</xdr:colOff>
      <xdr:row>45</xdr:row>
      <xdr:rowOff>962025</xdr:rowOff>
    </xdr:to>
    <xdr:pic>
      <xdr:nvPicPr>
        <xdr:cNvPr id="1042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0783" t="45097" r="7680" b="21733"/>
        <a:stretch>
          <a:fillRect/>
        </a:stretch>
      </xdr:blipFill>
      <xdr:spPr bwMode="auto">
        <a:xfrm>
          <a:off x="161925" y="47891700"/>
          <a:ext cx="1857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46</xdr:row>
      <xdr:rowOff>161925</xdr:rowOff>
    </xdr:from>
    <xdr:to>
      <xdr:col>0</xdr:col>
      <xdr:colOff>2019300</xdr:colOff>
      <xdr:row>46</xdr:row>
      <xdr:rowOff>914400</xdr:rowOff>
    </xdr:to>
    <xdr:pic>
      <xdr:nvPicPr>
        <xdr:cNvPr id="1043" name="Immagine 23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0783" t="45097" r="7680" b="21733"/>
        <a:stretch>
          <a:fillRect/>
        </a:stretch>
      </xdr:blipFill>
      <xdr:spPr bwMode="auto">
        <a:xfrm>
          <a:off x="161925" y="48987075"/>
          <a:ext cx="1857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47</xdr:row>
      <xdr:rowOff>85725</xdr:rowOff>
    </xdr:from>
    <xdr:to>
      <xdr:col>0</xdr:col>
      <xdr:colOff>1905000</xdr:colOff>
      <xdr:row>47</xdr:row>
      <xdr:rowOff>1057275</xdr:rowOff>
    </xdr:to>
    <xdr:pic>
      <xdr:nvPicPr>
        <xdr:cNvPr id="1044" name="Immagine 2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58366" r="4082"/>
        <a:stretch>
          <a:fillRect/>
        </a:stretch>
      </xdr:blipFill>
      <xdr:spPr bwMode="auto">
        <a:xfrm>
          <a:off x="200025" y="50053875"/>
          <a:ext cx="1704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48</xdr:row>
      <xdr:rowOff>95250</xdr:rowOff>
    </xdr:from>
    <xdr:to>
      <xdr:col>0</xdr:col>
      <xdr:colOff>1876425</xdr:colOff>
      <xdr:row>48</xdr:row>
      <xdr:rowOff>1066800</xdr:rowOff>
    </xdr:to>
    <xdr:pic>
      <xdr:nvPicPr>
        <xdr:cNvPr id="1045" name="Immagine 24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58366" r="4082"/>
        <a:stretch>
          <a:fillRect/>
        </a:stretch>
      </xdr:blipFill>
      <xdr:spPr bwMode="auto">
        <a:xfrm>
          <a:off x="180975" y="51206400"/>
          <a:ext cx="16954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49</xdr:row>
      <xdr:rowOff>123825</xdr:rowOff>
    </xdr:from>
    <xdr:to>
      <xdr:col>0</xdr:col>
      <xdr:colOff>1847850</xdr:colOff>
      <xdr:row>49</xdr:row>
      <xdr:rowOff>1095375</xdr:rowOff>
    </xdr:to>
    <xdr:pic>
      <xdr:nvPicPr>
        <xdr:cNvPr id="1046" name="Immagine 24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58366" r="4082"/>
        <a:stretch>
          <a:fillRect/>
        </a:stretch>
      </xdr:blipFill>
      <xdr:spPr bwMode="auto">
        <a:xfrm>
          <a:off x="152400" y="52377975"/>
          <a:ext cx="16954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50</xdr:row>
      <xdr:rowOff>76200</xdr:rowOff>
    </xdr:from>
    <xdr:to>
      <xdr:col>0</xdr:col>
      <xdr:colOff>1885950</xdr:colOff>
      <xdr:row>50</xdr:row>
      <xdr:rowOff>1038225</xdr:rowOff>
    </xdr:to>
    <xdr:pic>
      <xdr:nvPicPr>
        <xdr:cNvPr id="1047" name="Immagine 24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58366" r="4082"/>
        <a:stretch>
          <a:fillRect/>
        </a:stretch>
      </xdr:blipFill>
      <xdr:spPr bwMode="auto">
        <a:xfrm>
          <a:off x="190500" y="53473350"/>
          <a:ext cx="1695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51</xdr:row>
      <xdr:rowOff>85725</xdr:rowOff>
    </xdr:from>
    <xdr:to>
      <xdr:col>0</xdr:col>
      <xdr:colOff>1924050</xdr:colOff>
      <xdr:row>51</xdr:row>
      <xdr:rowOff>1057275</xdr:rowOff>
    </xdr:to>
    <xdr:pic>
      <xdr:nvPicPr>
        <xdr:cNvPr id="1048" name="Immagine 24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58366" r="4082"/>
        <a:stretch>
          <a:fillRect/>
        </a:stretch>
      </xdr:blipFill>
      <xdr:spPr bwMode="auto">
        <a:xfrm>
          <a:off x="228600" y="54625875"/>
          <a:ext cx="16954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52</xdr:row>
      <xdr:rowOff>85725</xdr:rowOff>
    </xdr:from>
    <xdr:to>
      <xdr:col>0</xdr:col>
      <xdr:colOff>1905000</xdr:colOff>
      <xdr:row>52</xdr:row>
      <xdr:rowOff>1057275</xdr:rowOff>
    </xdr:to>
    <xdr:pic>
      <xdr:nvPicPr>
        <xdr:cNvPr id="1049" name="Immagine 24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58366" r="4082"/>
        <a:stretch>
          <a:fillRect/>
        </a:stretch>
      </xdr:blipFill>
      <xdr:spPr bwMode="auto">
        <a:xfrm>
          <a:off x="200025" y="55768875"/>
          <a:ext cx="1704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200025</xdr:rowOff>
    </xdr:from>
    <xdr:to>
      <xdr:col>0</xdr:col>
      <xdr:colOff>2190750</xdr:colOff>
      <xdr:row>53</xdr:row>
      <xdr:rowOff>1104900</xdr:rowOff>
    </xdr:to>
    <xdr:pic>
      <xdr:nvPicPr>
        <xdr:cNvPr id="1050" name="Immagine 2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6718" t="32553" r="4843" b="18970"/>
        <a:stretch>
          <a:fillRect/>
        </a:stretch>
      </xdr:blipFill>
      <xdr:spPr bwMode="auto">
        <a:xfrm>
          <a:off x="0" y="57026175"/>
          <a:ext cx="21907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54</xdr:row>
      <xdr:rowOff>85725</xdr:rowOff>
    </xdr:from>
    <xdr:to>
      <xdr:col>0</xdr:col>
      <xdr:colOff>2228850</xdr:colOff>
      <xdr:row>54</xdr:row>
      <xdr:rowOff>990600</xdr:rowOff>
    </xdr:to>
    <xdr:pic>
      <xdr:nvPicPr>
        <xdr:cNvPr id="1051" name="Immagine 24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6718" t="32553" r="4843" b="18970"/>
        <a:stretch>
          <a:fillRect/>
        </a:stretch>
      </xdr:blipFill>
      <xdr:spPr bwMode="auto">
        <a:xfrm>
          <a:off x="38100" y="58054875"/>
          <a:ext cx="21907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85725</xdr:rowOff>
    </xdr:from>
    <xdr:to>
      <xdr:col>0</xdr:col>
      <xdr:colOff>2190750</xdr:colOff>
      <xdr:row>55</xdr:row>
      <xdr:rowOff>990600</xdr:rowOff>
    </xdr:to>
    <xdr:pic>
      <xdr:nvPicPr>
        <xdr:cNvPr id="1052" name="Immagine 247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6718" t="32553" r="4843" b="18970"/>
        <a:stretch>
          <a:fillRect/>
        </a:stretch>
      </xdr:blipFill>
      <xdr:spPr bwMode="auto">
        <a:xfrm>
          <a:off x="0" y="59197875"/>
          <a:ext cx="21907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56</xdr:row>
      <xdr:rowOff>114300</xdr:rowOff>
    </xdr:from>
    <xdr:to>
      <xdr:col>0</xdr:col>
      <xdr:colOff>2247900</xdr:colOff>
      <xdr:row>56</xdr:row>
      <xdr:rowOff>1019175</xdr:rowOff>
    </xdr:to>
    <xdr:pic>
      <xdr:nvPicPr>
        <xdr:cNvPr id="1053" name="Immagine 24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6718" t="32553" r="4843" b="18970"/>
        <a:stretch>
          <a:fillRect/>
        </a:stretch>
      </xdr:blipFill>
      <xdr:spPr bwMode="auto">
        <a:xfrm>
          <a:off x="66675" y="60369450"/>
          <a:ext cx="21812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57</xdr:row>
      <xdr:rowOff>66675</xdr:rowOff>
    </xdr:from>
    <xdr:to>
      <xdr:col>0</xdr:col>
      <xdr:colOff>2266950</xdr:colOff>
      <xdr:row>57</xdr:row>
      <xdr:rowOff>962025</xdr:rowOff>
    </xdr:to>
    <xdr:pic>
      <xdr:nvPicPr>
        <xdr:cNvPr id="1054" name="Immagine 24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6718" t="32553" r="4843" b="18970"/>
        <a:stretch>
          <a:fillRect/>
        </a:stretch>
      </xdr:blipFill>
      <xdr:spPr bwMode="auto">
        <a:xfrm>
          <a:off x="76200" y="61464825"/>
          <a:ext cx="2190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58</xdr:row>
      <xdr:rowOff>133350</xdr:rowOff>
    </xdr:from>
    <xdr:to>
      <xdr:col>0</xdr:col>
      <xdr:colOff>2019300</xdr:colOff>
      <xdr:row>58</xdr:row>
      <xdr:rowOff>1047750</xdr:rowOff>
    </xdr:to>
    <xdr:pic>
      <xdr:nvPicPr>
        <xdr:cNvPr id="1055" name="Immagine 2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1475" y="62674500"/>
          <a:ext cx="1647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59</xdr:row>
      <xdr:rowOff>133350</xdr:rowOff>
    </xdr:from>
    <xdr:to>
      <xdr:col>0</xdr:col>
      <xdr:colOff>2019300</xdr:colOff>
      <xdr:row>59</xdr:row>
      <xdr:rowOff>1047750</xdr:rowOff>
    </xdr:to>
    <xdr:pic>
      <xdr:nvPicPr>
        <xdr:cNvPr id="1056" name="Immagine 25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1475" y="63817500"/>
          <a:ext cx="1647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60</xdr:row>
      <xdr:rowOff>104775</xdr:rowOff>
    </xdr:from>
    <xdr:to>
      <xdr:col>0</xdr:col>
      <xdr:colOff>1952625</xdr:colOff>
      <xdr:row>60</xdr:row>
      <xdr:rowOff>1019175</xdr:rowOff>
    </xdr:to>
    <xdr:pic>
      <xdr:nvPicPr>
        <xdr:cNvPr id="1057" name="Immagine 25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14325" y="64931925"/>
          <a:ext cx="16383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61</xdr:row>
      <xdr:rowOff>104775</xdr:rowOff>
    </xdr:from>
    <xdr:to>
      <xdr:col>0</xdr:col>
      <xdr:colOff>1971675</xdr:colOff>
      <xdr:row>61</xdr:row>
      <xdr:rowOff>1019175</xdr:rowOff>
    </xdr:to>
    <xdr:pic>
      <xdr:nvPicPr>
        <xdr:cNvPr id="1058" name="Immagine 25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23850" y="66074925"/>
          <a:ext cx="1647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62</xdr:row>
      <xdr:rowOff>104775</xdr:rowOff>
    </xdr:from>
    <xdr:to>
      <xdr:col>0</xdr:col>
      <xdr:colOff>1914525</xdr:colOff>
      <xdr:row>62</xdr:row>
      <xdr:rowOff>1019175</xdr:rowOff>
    </xdr:to>
    <xdr:pic>
      <xdr:nvPicPr>
        <xdr:cNvPr id="1059" name="Immagine 25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76225" y="67217925"/>
          <a:ext cx="16383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561975</xdr:colOff>
      <xdr:row>63</xdr:row>
      <xdr:rowOff>57150</xdr:rowOff>
    </xdr:from>
    <xdr:to>
      <xdr:col>0</xdr:col>
      <xdr:colOff>1895475</xdr:colOff>
      <xdr:row>63</xdr:row>
      <xdr:rowOff>1057275</xdr:rowOff>
    </xdr:to>
    <xdr:pic>
      <xdr:nvPicPr>
        <xdr:cNvPr id="1060" name="Immagine 2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61975" y="68313300"/>
          <a:ext cx="13335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561975</xdr:colOff>
      <xdr:row>64</xdr:row>
      <xdr:rowOff>76200</xdr:rowOff>
    </xdr:from>
    <xdr:to>
      <xdr:col>0</xdr:col>
      <xdr:colOff>1895475</xdr:colOff>
      <xdr:row>64</xdr:row>
      <xdr:rowOff>1076325</xdr:rowOff>
    </xdr:to>
    <xdr:pic>
      <xdr:nvPicPr>
        <xdr:cNvPr id="1061" name="Immagine 25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61975" y="69475350"/>
          <a:ext cx="13335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600075</xdr:colOff>
      <xdr:row>65</xdr:row>
      <xdr:rowOff>28575</xdr:rowOff>
    </xdr:from>
    <xdr:to>
      <xdr:col>0</xdr:col>
      <xdr:colOff>1933575</xdr:colOff>
      <xdr:row>65</xdr:row>
      <xdr:rowOff>1028700</xdr:rowOff>
    </xdr:to>
    <xdr:pic>
      <xdr:nvPicPr>
        <xdr:cNvPr id="1062" name="Immagine 25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00075" y="70570725"/>
          <a:ext cx="13335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600075</xdr:colOff>
      <xdr:row>66</xdr:row>
      <xdr:rowOff>38100</xdr:rowOff>
    </xdr:from>
    <xdr:to>
      <xdr:col>0</xdr:col>
      <xdr:colOff>1933575</xdr:colOff>
      <xdr:row>66</xdr:row>
      <xdr:rowOff>1038225</xdr:rowOff>
    </xdr:to>
    <xdr:pic>
      <xdr:nvPicPr>
        <xdr:cNvPr id="1063" name="Immagine 25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00075" y="71723250"/>
          <a:ext cx="13335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609600</xdr:colOff>
      <xdr:row>67</xdr:row>
      <xdr:rowOff>57150</xdr:rowOff>
    </xdr:from>
    <xdr:to>
      <xdr:col>0</xdr:col>
      <xdr:colOff>1943100</xdr:colOff>
      <xdr:row>67</xdr:row>
      <xdr:rowOff>1057275</xdr:rowOff>
    </xdr:to>
    <xdr:pic>
      <xdr:nvPicPr>
        <xdr:cNvPr id="1064" name="Immagine 257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09600" y="72885300"/>
          <a:ext cx="13335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638175</xdr:colOff>
      <xdr:row>68</xdr:row>
      <xdr:rowOff>57150</xdr:rowOff>
    </xdr:from>
    <xdr:to>
      <xdr:col>0</xdr:col>
      <xdr:colOff>1971675</xdr:colOff>
      <xdr:row>68</xdr:row>
      <xdr:rowOff>1057275</xdr:rowOff>
    </xdr:to>
    <xdr:pic>
      <xdr:nvPicPr>
        <xdr:cNvPr id="1065" name="Immagine 258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38175" y="74028300"/>
          <a:ext cx="13335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69</xdr:row>
      <xdr:rowOff>66675</xdr:rowOff>
    </xdr:from>
    <xdr:to>
      <xdr:col>0</xdr:col>
      <xdr:colOff>2095500</xdr:colOff>
      <xdr:row>69</xdr:row>
      <xdr:rowOff>1038225</xdr:rowOff>
    </xdr:to>
    <xdr:pic>
      <xdr:nvPicPr>
        <xdr:cNvPr id="1066" name="Immagine 29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4800" y="75180825"/>
          <a:ext cx="1790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70</xdr:row>
      <xdr:rowOff>66675</xdr:rowOff>
    </xdr:from>
    <xdr:to>
      <xdr:col>0</xdr:col>
      <xdr:colOff>2085975</xdr:colOff>
      <xdr:row>70</xdr:row>
      <xdr:rowOff>1038225</xdr:rowOff>
    </xdr:to>
    <xdr:pic>
      <xdr:nvPicPr>
        <xdr:cNvPr id="1067" name="Immagine 29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95275" y="76323825"/>
          <a:ext cx="1790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71</xdr:row>
      <xdr:rowOff>66675</xdr:rowOff>
    </xdr:from>
    <xdr:to>
      <xdr:col>0</xdr:col>
      <xdr:colOff>2200275</xdr:colOff>
      <xdr:row>71</xdr:row>
      <xdr:rowOff>1066800</xdr:rowOff>
    </xdr:to>
    <xdr:pic>
      <xdr:nvPicPr>
        <xdr:cNvPr id="1068" name="Immagine 6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3111" t="25333" r="1332" b="26666"/>
        <a:stretch>
          <a:fillRect/>
        </a:stretch>
      </xdr:blipFill>
      <xdr:spPr bwMode="auto">
        <a:xfrm>
          <a:off x="200025" y="77466825"/>
          <a:ext cx="20002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72</xdr:row>
      <xdr:rowOff>47625</xdr:rowOff>
    </xdr:from>
    <xdr:to>
      <xdr:col>0</xdr:col>
      <xdr:colOff>2200275</xdr:colOff>
      <xdr:row>72</xdr:row>
      <xdr:rowOff>1057275</xdr:rowOff>
    </xdr:to>
    <xdr:pic>
      <xdr:nvPicPr>
        <xdr:cNvPr id="1069" name="Immagine 309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3111" t="25333" r="1332" b="26666"/>
        <a:stretch>
          <a:fillRect/>
        </a:stretch>
      </xdr:blipFill>
      <xdr:spPr bwMode="auto">
        <a:xfrm>
          <a:off x="200025" y="78590775"/>
          <a:ext cx="20002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73</xdr:row>
      <xdr:rowOff>47625</xdr:rowOff>
    </xdr:from>
    <xdr:to>
      <xdr:col>0</xdr:col>
      <xdr:colOff>2190750</xdr:colOff>
      <xdr:row>73</xdr:row>
      <xdr:rowOff>1057275</xdr:rowOff>
    </xdr:to>
    <xdr:pic>
      <xdr:nvPicPr>
        <xdr:cNvPr id="1070" name="Immagine 31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3111" t="25333" r="1332" b="26666"/>
        <a:stretch>
          <a:fillRect/>
        </a:stretch>
      </xdr:blipFill>
      <xdr:spPr bwMode="auto">
        <a:xfrm>
          <a:off x="190500" y="79733775"/>
          <a:ext cx="20002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74</xdr:row>
      <xdr:rowOff>76200</xdr:rowOff>
    </xdr:from>
    <xdr:to>
      <xdr:col>0</xdr:col>
      <xdr:colOff>2171700</xdr:colOff>
      <xdr:row>74</xdr:row>
      <xdr:rowOff>1114425</xdr:rowOff>
    </xdr:to>
    <xdr:pic>
      <xdr:nvPicPr>
        <xdr:cNvPr id="1071" name="Immagine 81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-705" t="25235" r="1408" b="25131"/>
        <a:stretch>
          <a:fillRect/>
        </a:stretch>
      </xdr:blipFill>
      <xdr:spPr bwMode="auto">
        <a:xfrm>
          <a:off x="161925" y="80905350"/>
          <a:ext cx="20097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75</xdr:row>
      <xdr:rowOff>66675</xdr:rowOff>
    </xdr:from>
    <xdr:to>
      <xdr:col>0</xdr:col>
      <xdr:colOff>2171700</xdr:colOff>
      <xdr:row>75</xdr:row>
      <xdr:rowOff>1104900</xdr:rowOff>
    </xdr:to>
    <xdr:pic>
      <xdr:nvPicPr>
        <xdr:cNvPr id="1072" name="Immagine 31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-705" t="25235" r="1408" b="25131"/>
        <a:stretch>
          <a:fillRect/>
        </a:stretch>
      </xdr:blipFill>
      <xdr:spPr bwMode="auto">
        <a:xfrm>
          <a:off x="161925" y="82038825"/>
          <a:ext cx="20097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76</xdr:row>
      <xdr:rowOff>66675</xdr:rowOff>
    </xdr:from>
    <xdr:to>
      <xdr:col>0</xdr:col>
      <xdr:colOff>2162175</xdr:colOff>
      <xdr:row>76</xdr:row>
      <xdr:rowOff>1104900</xdr:rowOff>
    </xdr:to>
    <xdr:pic>
      <xdr:nvPicPr>
        <xdr:cNvPr id="1073" name="Immagine 31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-705" t="25235" r="1408" b="25131"/>
        <a:stretch>
          <a:fillRect/>
        </a:stretch>
      </xdr:blipFill>
      <xdr:spPr bwMode="auto">
        <a:xfrm>
          <a:off x="152400" y="83181825"/>
          <a:ext cx="20097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77</xdr:row>
      <xdr:rowOff>66675</xdr:rowOff>
    </xdr:from>
    <xdr:to>
      <xdr:col>0</xdr:col>
      <xdr:colOff>2162175</xdr:colOff>
      <xdr:row>77</xdr:row>
      <xdr:rowOff>1104900</xdr:rowOff>
    </xdr:to>
    <xdr:pic>
      <xdr:nvPicPr>
        <xdr:cNvPr id="1074" name="Immagine 3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-705" t="25235" r="1408" b="25131"/>
        <a:stretch>
          <a:fillRect/>
        </a:stretch>
      </xdr:blipFill>
      <xdr:spPr bwMode="auto">
        <a:xfrm>
          <a:off x="152400" y="84324825"/>
          <a:ext cx="20097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82</xdr:row>
      <xdr:rowOff>76200</xdr:rowOff>
    </xdr:from>
    <xdr:to>
      <xdr:col>0</xdr:col>
      <xdr:colOff>2028825</xdr:colOff>
      <xdr:row>82</xdr:row>
      <xdr:rowOff>1095375</xdr:rowOff>
    </xdr:to>
    <xdr:pic>
      <xdr:nvPicPr>
        <xdr:cNvPr id="1075" name="Immagine 82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" y="90049350"/>
          <a:ext cx="18288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83</xdr:row>
      <xdr:rowOff>114300</xdr:rowOff>
    </xdr:from>
    <xdr:to>
      <xdr:col>0</xdr:col>
      <xdr:colOff>1962150</xdr:colOff>
      <xdr:row>83</xdr:row>
      <xdr:rowOff>1133475</xdr:rowOff>
    </xdr:to>
    <xdr:pic>
      <xdr:nvPicPr>
        <xdr:cNvPr id="1076" name="Immagine 31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42875" y="91230450"/>
          <a:ext cx="18192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84</xdr:row>
      <xdr:rowOff>114300</xdr:rowOff>
    </xdr:from>
    <xdr:to>
      <xdr:col>0</xdr:col>
      <xdr:colOff>1981200</xdr:colOff>
      <xdr:row>84</xdr:row>
      <xdr:rowOff>1133475</xdr:rowOff>
    </xdr:to>
    <xdr:pic>
      <xdr:nvPicPr>
        <xdr:cNvPr id="1077" name="Immagine 31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52400" y="92373450"/>
          <a:ext cx="18288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85</xdr:row>
      <xdr:rowOff>66675</xdr:rowOff>
    </xdr:from>
    <xdr:to>
      <xdr:col>0</xdr:col>
      <xdr:colOff>2019300</xdr:colOff>
      <xdr:row>85</xdr:row>
      <xdr:rowOff>1076325</xdr:rowOff>
    </xdr:to>
    <xdr:pic>
      <xdr:nvPicPr>
        <xdr:cNvPr id="1078" name="Immagine 31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0" y="93468825"/>
          <a:ext cx="18288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86</xdr:row>
      <xdr:rowOff>28575</xdr:rowOff>
    </xdr:from>
    <xdr:to>
      <xdr:col>0</xdr:col>
      <xdr:colOff>2028825</xdr:colOff>
      <xdr:row>86</xdr:row>
      <xdr:rowOff>1038225</xdr:rowOff>
    </xdr:to>
    <xdr:pic>
      <xdr:nvPicPr>
        <xdr:cNvPr id="1079" name="Immagine 32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00025" y="94573725"/>
          <a:ext cx="18288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87</xdr:row>
      <xdr:rowOff>47625</xdr:rowOff>
    </xdr:from>
    <xdr:to>
      <xdr:col>0</xdr:col>
      <xdr:colOff>2028825</xdr:colOff>
      <xdr:row>87</xdr:row>
      <xdr:rowOff>1066800</xdr:rowOff>
    </xdr:to>
    <xdr:pic>
      <xdr:nvPicPr>
        <xdr:cNvPr id="1080" name="Immagine 32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" y="95735775"/>
          <a:ext cx="18288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88</xdr:row>
      <xdr:rowOff>76200</xdr:rowOff>
    </xdr:from>
    <xdr:to>
      <xdr:col>0</xdr:col>
      <xdr:colOff>2047875</xdr:colOff>
      <xdr:row>88</xdr:row>
      <xdr:rowOff>1000125</xdr:rowOff>
    </xdr:to>
    <xdr:pic>
      <xdr:nvPicPr>
        <xdr:cNvPr id="1081" name="Immagine 8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655" t="19281" r="816" b="32027"/>
        <a:stretch>
          <a:fillRect/>
        </a:stretch>
      </xdr:blipFill>
      <xdr:spPr bwMode="auto">
        <a:xfrm>
          <a:off x="161925" y="96907350"/>
          <a:ext cx="18859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89</xdr:row>
      <xdr:rowOff>133350</xdr:rowOff>
    </xdr:from>
    <xdr:to>
      <xdr:col>0</xdr:col>
      <xdr:colOff>2066925</xdr:colOff>
      <xdr:row>89</xdr:row>
      <xdr:rowOff>1066800</xdr:rowOff>
    </xdr:to>
    <xdr:pic>
      <xdr:nvPicPr>
        <xdr:cNvPr id="1082" name="Immagine 32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655" t="19281" r="816" b="32027"/>
        <a:stretch>
          <a:fillRect/>
        </a:stretch>
      </xdr:blipFill>
      <xdr:spPr bwMode="auto">
        <a:xfrm>
          <a:off x="190500" y="98107500"/>
          <a:ext cx="1876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90</xdr:row>
      <xdr:rowOff>123825</xdr:rowOff>
    </xdr:from>
    <xdr:to>
      <xdr:col>0</xdr:col>
      <xdr:colOff>2047875</xdr:colOff>
      <xdr:row>90</xdr:row>
      <xdr:rowOff>1057275</xdr:rowOff>
    </xdr:to>
    <xdr:pic>
      <xdr:nvPicPr>
        <xdr:cNvPr id="1083" name="Immagine 32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655" t="19281" r="816" b="32027"/>
        <a:stretch>
          <a:fillRect/>
        </a:stretch>
      </xdr:blipFill>
      <xdr:spPr bwMode="auto">
        <a:xfrm>
          <a:off x="161925" y="99240975"/>
          <a:ext cx="1885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91</xdr:row>
      <xdr:rowOff>57150</xdr:rowOff>
    </xdr:from>
    <xdr:to>
      <xdr:col>0</xdr:col>
      <xdr:colOff>1647825</xdr:colOff>
      <xdr:row>91</xdr:row>
      <xdr:rowOff>1133475</xdr:rowOff>
    </xdr:to>
    <xdr:pic>
      <xdr:nvPicPr>
        <xdr:cNvPr id="1084" name="Immagine 8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0876" t="31944" r="24411" b="33965"/>
        <a:stretch>
          <a:fillRect/>
        </a:stretch>
      </xdr:blipFill>
      <xdr:spPr bwMode="auto">
        <a:xfrm>
          <a:off x="352425" y="100317300"/>
          <a:ext cx="12954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78</xdr:row>
      <xdr:rowOff>28575</xdr:rowOff>
    </xdr:from>
    <xdr:to>
      <xdr:col>0</xdr:col>
      <xdr:colOff>1981200</xdr:colOff>
      <xdr:row>78</xdr:row>
      <xdr:rowOff>1114425</xdr:rowOff>
    </xdr:to>
    <xdr:pic>
      <xdr:nvPicPr>
        <xdr:cNvPr id="1085" name="Immagine 8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18954" r="655" b="19281"/>
        <a:stretch>
          <a:fillRect/>
        </a:stretch>
      </xdr:blipFill>
      <xdr:spPr bwMode="auto">
        <a:xfrm>
          <a:off x="228600" y="85429725"/>
          <a:ext cx="17526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79</xdr:row>
      <xdr:rowOff>28575</xdr:rowOff>
    </xdr:from>
    <xdr:to>
      <xdr:col>0</xdr:col>
      <xdr:colOff>2057400</xdr:colOff>
      <xdr:row>79</xdr:row>
      <xdr:rowOff>1114425</xdr:rowOff>
    </xdr:to>
    <xdr:pic>
      <xdr:nvPicPr>
        <xdr:cNvPr id="1086" name="Immagine 32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18954" r="655" b="19281"/>
        <a:stretch>
          <a:fillRect/>
        </a:stretch>
      </xdr:blipFill>
      <xdr:spPr bwMode="auto">
        <a:xfrm>
          <a:off x="304800" y="86572725"/>
          <a:ext cx="17526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80</xdr:row>
      <xdr:rowOff>28575</xdr:rowOff>
    </xdr:from>
    <xdr:to>
      <xdr:col>0</xdr:col>
      <xdr:colOff>2085975</xdr:colOff>
      <xdr:row>80</xdr:row>
      <xdr:rowOff>1114425</xdr:rowOff>
    </xdr:to>
    <xdr:pic>
      <xdr:nvPicPr>
        <xdr:cNvPr id="1087" name="Immagine 32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18954" r="655" b="19281"/>
        <a:stretch>
          <a:fillRect/>
        </a:stretch>
      </xdr:blipFill>
      <xdr:spPr bwMode="auto">
        <a:xfrm>
          <a:off x="333375" y="87715725"/>
          <a:ext cx="17526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81</xdr:row>
      <xdr:rowOff>28575</xdr:rowOff>
    </xdr:from>
    <xdr:to>
      <xdr:col>0</xdr:col>
      <xdr:colOff>1981200</xdr:colOff>
      <xdr:row>81</xdr:row>
      <xdr:rowOff>1114425</xdr:rowOff>
    </xdr:to>
    <xdr:pic>
      <xdr:nvPicPr>
        <xdr:cNvPr id="1088" name="Immagine 32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18954" r="655" b="19281"/>
        <a:stretch>
          <a:fillRect/>
        </a:stretch>
      </xdr:blipFill>
      <xdr:spPr bwMode="auto">
        <a:xfrm>
          <a:off x="228600" y="88858725"/>
          <a:ext cx="17526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11</xdr:row>
      <xdr:rowOff>85725</xdr:rowOff>
    </xdr:from>
    <xdr:to>
      <xdr:col>0</xdr:col>
      <xdr:colOff>2095500</xdr:colOff>
      <xdr:row>11</xdr:row>
      <xdr:rowOff>1104900</xdr:rowOff>
    </xdr:to>
    <xdr:pic>
      <xdr:nvPicPr>
        <xdr:cNvPr id="1089" name="Immagine 332" descr="Amazon.com | Calvin Klein Women's Rosemary Heeled Sandal | Heeled Sandals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61950" y="8905875"/>
          <a:ext cx="17335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12</xdr:row>
      <xdr:rowOff>47625</xdr:rowOff>
    </xdr:from>
    <xdr:to>
      <xdr:col>0</xdr:col>
      <xdr:colOff>2085975</xdr:colOff>
      <xdr:row>12</xdr:row>
      <xdr:rowOff>1066800</xdr:rowOff>
    </xdr:to>
    <xdr:pic>
      <xdr:nvPicPr>
        <xdr:cNvPr id="1090" name="Immagine 333" descr="Amazon.com | Calvin Klein Women's Rosemary Heeled Sandal | Heeled Sandals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52425" y="10010775"/>
          <a:ext cx="17335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13</xdr:row>
      <xdr:rowOff>66675</xdr:rowOff>
    </xdr:from>
    <xdr:to>
      <xdr:col>0</xdr:col>
      <xdr:colOff>2095500</xdr:colOff>
      <xdr:row>13</xdr:row>
      <xdr:rowOff>1076325</xdr:rowOff>
    </xdr:to>
    <xdr:pic>
      <xdr:nvPicPr>
        <xdr:cNvPr id="1091" name="Immagine 334" descr="Amazon.com | Calvin Klein Women's Rosemary Heeled Sandal | Heeled Sandals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61950" y="11172825"/>
          <a:ext cx="1733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14</xdr:row>
      <xdr:rowOff>76200</xdr:rowOff>
    </xdr:from>
    <xdr:to>
      <xdr:col>0</xdr:col>
      <xdr:colOff>2143125</xdr:colOff>
      <xdr:row>14</xdr:row>
      <xdr:rowOff>1095375</xdr:rowOff>
    </xdr:to>
    <xdr:pic>
      <xdr:nvPicPr>
        <xdr:cNvPr id="1092" name="Immagine 335" descr="Amazon.com | Calvin Klein Women's Rosemary Heeled Sandal | Heeled Sandals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19100" y="12325350"/>
          <a:ext cx="1724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15</xdr:row>
      <xdr:rowOff>76200</xdr:rowOff>
    </xdr:from>
    <xdr:to>
      <xdr:col>0</xdr:col>
      <xdr:colOff>2171700</xdr:colOff>
      <xdr:row>15</xdr:row>
      <xdr:rowOff>1095375</xdr:rowOff>
    </xdr:to>
    <xdr:pic>
      <xdr:nvPicPr>
        <xdr:cNvPr id="1093" name="Immagine 336" descr="Amazon.com | Calvin Klein Women's Rosemary Heeled Sandal | Heeled Sandals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38150" y="13468350"/>
          <a:ext cx="17335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16</xdr:row>
      <xdr:rowOff>47625</xdr:rowOff>
    </xdr:from>
    <xdr:to>
      <xdr:col>0</xdr:col>
      <xdr:colOff>2200275</xdr:colOff>
      <xdr:row>16</xdr:row>
      <xdr:rowOff>1066800</xdr:rowOff>
    </xdr:to>
    <xdr:pic>
      <xdr:nvPicPr>
        <xdr:cNvPr id="1094" name="Immagine 337" descr="Amazon.com | Calvin Klein Women's Rosemary Heeled Sandal | Heeled Sandals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66725" y="14582775"/>
          <a:ext cx="17335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17</xdr:row>
      <xdr:rowOff>9525</xdr:rowOff>
    </xdr:from>
    <xdr:to>
      <xdr:col>0</xdr:col>
      <xdr:colOff>2095500</xdr:colOff>
      <xdr:row>17</xdr:row>
      <xdr:rowOff>1133475</xdr:rowOff>
    </xdr:to>
    <xdr:pic>
      <xdr:nvPicPr>
        <xdr:cNvPr id="1095" name="Immagine 87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" t="17026" r="2" b="14323"/>
        <a:stretch>
          <a:fillRect/>
        </a:stretch>
      </xdr:blipFill>
      <xdr:spPr bwMode="auto">
        <a:xfrm>
          <a:off x="466725" y="15687675"/>
          <a:ext cx="16287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18</xdr:row>
      <xdr:rowOff>28575</xdr:rowOff>
    </xdr:from>
    <xdr:to>
      <xdr:col>0</xdr:col>
      <xdr:colOff>2124075</xdr:colOff>
      <xdr:row>18</xdr:row>
      <xdr:rowOff>1143000</xdr:rowOff>
    </xdr:to>
    <xdr:pic>
      <xdr:nvPicPr>
        <xdr:cNvPr id="1096" name="Immagine 33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2" t="17026" r="2" b="14323"/>
        <a:stretch>
          <a:fillRect/>
        </a:stretch>
      </xdr:blipFill>
      <xdr:spPr bwMode="auto">
        <a:xfrm>
          <a:off x="495300" y="16849725"/>
          <a:ext cx="16287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19</xdr:row>
      <xdr:rowOff>9525</xdr:rowOff>
    </xdr:from>
    <xdr:to>
      <xdr:col>0</xdr:col>
      <xdr:colOff>2124075</xdr:colOff>
      <xdr:row>19</xdr:row>
      <xdr:rowOff>1133475</xdr:rowOff>
    </xdr:to>
    <xdr:pic>
      <xdr:nvPicPr>
        <xdr:cNvPr id="1097" name="Immagine 339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" t="17026" r="2" b="14323"/>
        <a:stretch>
          <a:fillRect/>
        </a:stretch>
      </xdr:blipFill>
      <xdr:spPr bwMode="auto">
        <a:xfrm>
          <a:off x="495300" y="17973675"/>
          <a:ext cx="16287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20</xdr:row>
      <xdr:rowOff>9525</xdr:rowOff>
    </xdr:from>
    <xdr:to>
      <xdr:col>0</xdr:col>
      <xdr:colOff>2143125</xdr:colOff>
      <xdr:row>20</xdr:row>
      <xdr:rowOff>1133475</xdr:rowOff>
    </xdr:to>
    <xdr:pic>
      <xdr:nvPicPr>
        <xdr:cNvPr id="1098" name="Immagine 340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2" t="17026" r="2" b="14323"/>
        <a:stretch>
          <a:fillRect/>
        </a:stretch>
      </xdr:blipFill>
      <xdr:spPr bwMode="auto">
        <a:xfrm>
          <a:off x="523875" y="19116675"/>
          <a:ext cx="16192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21</xdr:row>
      <xdr:rowOff>38100</xdr:rowOff>
    </xdr:from>
    <xdr:to>
      <xdr:col>0</xdr:col>
      <xdr:colOff>2105025</xdr:colOff>
      <xdr:row>22</xdr:row>
      <xdr:rowOff>9525</xdr:rowOff>
    </xdr:to>
    <xdr:pic>
      <xdr:nvPicPr>
        <xdr:cNvPr id="1099" name="Immagine 34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2" t="17026" r="2" b="14323"/>
        <a:stretch>
          <a:fillRect/>
        </a:stretch>
      </xdr:blipFill>
      <xdr:spPr bwMode="auto">
        <a:xfrm>
          <a:off x="485775" y="20288250"/>
          <a:ext cx="16192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22</xdr:row>
      <xdr:rowOff>9525</xdr:rowOff>
    </xdr:from>
    <xdr:to>
      <xdr:col>0</xdr:col>
      <xdr:colOff>2124075</xdr:colOff>
      <xdr:row>22</xdr:row>
      <xdr:rowOff>1133475</xdr:rowOff>
    </xdr:to>
    <xdr:pic>
      <xdr:nvPicPr>
        <xdr:cNvPr id="1100" name="Immagine 34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" t="17026" r="2" b="14323"/>
        <a:stretch>
          <a:fillRect/>
        </a:stretch>
      </xdr:blipFill>
      <xdr:spPr bwMode="auto">
        <a:xfrm>
          <a:off x="495300" y="21402675"/>
          <a:ext cx="16287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619125</xdr:colOff>
      <xdr:row>32</xdr:row>
      <xdr:rowOff>76200</xdr:rowOff>
    </xdr:from>
    <xdr:to>
      <xdr:col>0</xdr:col>
      <xdr:colOff>1952625</xdr:colOff>
      <xdr:row>32</xdr:row>
      <xdr:rowOff>1114425</xdr:rowOff>
    </xdr:to>
    <xdr:pic>
      <xdr:nvPicPr>
        <xdr:cNvPr id="1101" name="Immagine 8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483" t="33109" r="7800" b="13593"/>
        <a:stretch>
          <a:fillRect/>
        </a:stretch>
      </xdr:blipFill>
      <xdr:spPr bwMode="auto">
        <a:xfrm>
          <a:off x="619125" y="32899350"/>
          <a:ext cx="13335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571500</xdr:colOff>
      <xdr:row>33</xdr:row>
      <xdr:rowOff>38100</xdr:rowOff>
    </xdr:from>
    <xdr:to>
      <xdr:col>0</xdr:col>
      <xdr:colOff>1905000</xdr:colOff>
      <xdr:row>33</xdr:row>
      <xdr:rowOff>1076325</xdr:rowOff>
    </xdr:to>
    <xdr:pic>
      <xdr:nvPicPr>
        <xdr:cNvPr id="1102" name="Immagine 343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483" t="33109" r="7800" b="13593"/>
        <a:stretch>
          <a:fillRect/>
        </a:stretch>
      </xdr:blipFill>
      <xdr:spPr bwMode="auto">
        <a:xfrm>
          <a:off x="571500" y="34004250"/>
          <a:ext cx="13335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609600</xdr:colOff>
      <xdr:row>34</xdr:row>
      <xdr:rowOff>28575</xdr:rowOff>
    </xdr:from>
    <xdr:to>
      <xdr:col>0</xdr:col>
      <xdr:colOff>1943100</xdr:colOff>
      <xdr:row>34</xdr:row>
      <xdr:rowOff>1066800</xdr:rowOff>
    </xdr:to>
    <xdr:pic>
      <xdr:nvPicPr>
        <xdr:cNvPr id="1103" name="Immagine 344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483" t="33109" r="7800" b="13593"/>
        <a:stretch>
          <a:fillRect/>
        </a:stretch>
      </xdr:blipFill>
      <xdr:spPr bwMode="auto">
        <a:xfrm>
          <a:off x="609600" y="35137725"/>
          <a:ext cx="13335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676275</xdr:colOff>
      <xdr:row>35</xdr:row>
      <xdr:rowOff>66675</xdr:rowOff>
    </xdr:from>
    <xdr:to>
      <xdr:col>0</xdr:col>
      <xdr:colOff>2000250</xdr:colOff>
      <xdr:row>35</xdr:row>
      <xdr:rowOff>1104900</xdr:rowOff>
    </xdr:to>
    <xdr:pic>
      <xdr:nvPicPr>
        <xdr:cNvPr id="1104" name="Immagine 34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2483" t="33109" r="7800" b="13593"/>
        <a:stretch>
          <a:fillRect/>
        </a:stretch>
      </xdr:blipFill>
      <xdr:spPr bwMode="auto">
        <a:xfrm>
          <a:off x="676275" y="36318825"/>
          <a:ext cx="13239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36</xdr:row>
      <xdr:rowOff>38100</xdr:rowOff>
    </xdr:from>
    <xdr:to>
      <xdr:col>0</xdr:col>
      <xdr:colOff>1952625</xdr:colOff>
      <xdr:row>36</xdr:row>
      <xdr:rowOff>1076325</xdr:rowOff>
    </xdr:to>
    <xdr:pic>
      <xdr:nvPicPr>
        <xdr:cNvPr id="1105" name="Immagine 34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04825" y="37433250"/>
          <a:ext cx="14478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37</xdr:row>
      <xdr:rowOff>28575</xdr:rowOff>
    </xdr:from>
    <xdr:to>
      <xdr:col>0</xdr:col>
      <xdr:colOff>1933575</xdr:colOff>
      <xdr:row>37</xdr:row>
      <xdr:rowOff>1057275</xdr:rowOff>
    </xdr:to>
    <xdr:pic>
      <xdr:nvPicPr>
        <xdr:cNvPr id="1106" name="Immagine 34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95300" y="38566725"/>
          <a:ext cx="14382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38</xdr:row>
      <xdr:rowOff>47625</xdr:rowOff>
    </xdr:from>
    <xdr:to>
      <xdr:col>0</xdr:col>
      <xdr:colOff>1924050</xdr:colOff>
      <xdr:row>38</xdr:row>
      <xdr:rowOff>1085850</xdr:rowOff>
    </xdr:to>
    <xdr:pic>
      <xdr:nvPicPr>
        <xdr:cNvPr id="1107" name="Immagine 34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85775" y="39728775"/>
          <a:ext cx="14382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39</xdr:row>
      <xdr:rowOff>104775</xdr:rowOff>
    </xdr:from>
    <xdr:to>
      <xdr:col>0</xdr:col>
      <xdr:colOff>1895475</xdr:colOff>
      <xdr:row>39</xdr:row>
      <xdr:rowOff>1133475</xdr:rowOff>
    </xdr:to>
    <xdr:pic>
      <xdr:nvPicPr>
        <xdr:cNvPr id="1108" name="Immagine 349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57200" y="40928925"/>
          <a:ext cx="14382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104775</xdr:rowOff>
    </xdr:from>
    <xdr:to>
      <xdr:col>0</xdr:col>
      <xdr:colOff>2352675</xdr:colOff>
      <xdr:row>4</xdr:row>
      <xdr:rowOff>0</xdr:rowOff>
    </xdr:to>
    <xdr:pic>
      <xdr:nvPicPr>
        <xdr:cNvPr id="1109" name="Immagine 90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1768" t="12953" r="1010" b="11348"/>
        <a:stretch>
          <a:fillRect/>
        </a:stretch>
      </xdr:blipFill>
      <xdr:spPr bwMode="auto">
        <a:xfrm>
          <a:off x="0" y="104775"/>
          <a:ext cx="23526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29</xdr:row>
      <xdr:rowOff>180975</xdr:rowOff>
    </xdr:from>
    <xdr:to>
      <xdr:col>0</xdr:col>
      <xdr:colOff>2162175</xdr:colOff>
      <xdr:row>29</xdr:row>
      <xdr:rowOff>981075</xdr:rowOff>
    </xdr:to>
    <xdr:pic>
      <xdr:nvPicPr>
        <xdr:cNvPr id="1110" name="Immagine 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9216" t="21999" r="1642" b="19865"/>
        <a:stretch>
          <a:fillRect/>
        </a:stretch>
      </xdr:blipFill>
      <xdr:spPr bwMode="auto">
        <a:xfrm>
          <a:off x="238125" y="29575125"/>
          <a:ext cx="19240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30</xdr:row>
      <xdr:rowOff>152400</xdr:rowOff>
    </xdr:from>
    <xdr:to>
      <xdr:col>0</xdr:col>
      <xdr:colOff>2133600</xdr:colOff>
      <xdr:row>30</xdr:row>
      <xdr:rowOff>952500</xdr:rowOff>
    </xdr:to>
    <xdr:pic>
      <xdr:nvPicPr>
        <xdr:cNvPr id="1111" name="Immagine 188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9216" t="21999" r="1642" b="19865"/>
        <a:stretch>
          <a:fillRect/>
        </a:stretch>
      </xdr:blipFill>
      <xdr:spPr bwMode="auto">
        <a:xfrm>
          <a:off x="219075" y="30689550"/>
          <a:ext cx="1914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31</xdr:row>
      <xdr:rowOff>142875</xdr:rowOff>
    </xdr:from>
    <xdr:to>
      <xdr:col>0</xdr:col>
      <xdr:colOff>2133600</xdr:colOff>
      <xdr:row>31</xdr:row>
      <xdr:rowOff>942975</xdr:rowOff>
    </xdr:to>
    <xdr:pic>
      <xdr:nvPicPr>
        <xdr:cNvPr id="1112" name="Immagine 19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9216" t="21999" r="1642" b="19865"/>
        <a:stretch>
          <a:fillRect/>
        </a:stretch>
      </xdr:blipFill>
      <xdr:spPr bwMode="auto">
        <a:xfrm>
          <a:off x="219075" y="31823025"/>
          <a:ext cx="1914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93"/>
  <sheetViews>
    <sheetView tabSelected="1" zoomScale="85" zoomScaleNormal="85" workbookViewId="0">
      <selection activeCell="J8" sqref="J8"/>
    </sheetView>
  </sheetViews>
  <sheetFormatPr defaultColWidth="11" defaultRowHeight="15.75" x14ac:dyDescent="0.25"/>
  <cols>
    <col min="1" max="1" width="31.375" customWidth="1"/>
    <col min="2" max="2" width="7.625" bestFit="1" customWidth="1"/>
    <col min="3" max="3" width="5.875" bestFit="1" customWidth="1"/>
    <col min="4" max="4" width="13.75" bestFit="1" customWidth="1"/>
    <col min="5" max="5" width="16.625" bestFit="1" customWidth="1"/>
    <col min="6" max="6" width="26.625" bestFit="1" customWidth="1"/>
    <col min="7" max="7" width="11.625" bestFit="1" customWidth="1"/>
    <col min="8" max="8" width="14.125" bestFit="1" customWidth="1"/>
    <col min="9" max="9" width="7.125" bestFit="1" customWidth="1"/>
    <col min="10" max="10" width="16.125" bestFit="1" customWidth="1"/>
    <col min="11" max="11" width="14.875" customWidth="1"/>
    <col min="12" max="12" width="12.125" bestFit="1" customWidth="1"/>
    <col min="13" max="13" width="4" bestFit="1" customWidth="1"/>
    <col min="14" max="14" width="6.25" bestFit="1" customWidth="1"/>
    <col min="15" max="15" width="8.375" bestFit="1" customWidth="1"/>
    <col min="16" max="16" width="9.625" bestFit="1" customWidth="1"/>
    <col min="17" max="17" width="10.75" customWidth="1"/>
    <col min="18" max="18" width="7.625" bestFit="1" customWidth="1"/>
    <col min="19" max="19" width="13.875" bestFit="1" customWidth="1"/>
    <col min="22" max="23" width="11" style="10"/>
  </cols>
  <sheetData>
    <row r="3" spans="1:23" ht="35.25" customHeight="1" thickBot="1" x14ac:dyDescent="0.3"/>
    <row r="4" spans="1:23" ht="42" customHeight="1" thickBot="1" x14ac:dyDescent="0.3">
      <c r="A4" s="29" t="str">
        <f>CONCATENATE("BRAND:  CALVIN KLEIN                       ","TOT QTY:   ",SUBTOTAL(9,N6:N185),"            ","TOT WHS €:   ",SUBTOTAL(9,P6:P185),"                       " )</f>
        <v xml:space="preserve">BRAND:  CALVIN KLEIN                       TOT QTY:   1494            TOT WHS €:   98316,3                       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  <c r="P4" s="31"/>
      <c r="Q4" s="31"/>
      <c r="R4" s="31"/>
      <c r="S4" s="31"/>
      <c r="T4" s="31"/>
      <c r="U4" s="32"/>
      <c r="V4"/>
      <c r="W4"/>
    </row>
    <row r="5" spans="1:23" ht="45.75" thickBot="1" x14ac:dyDescent="0.3">
      <c r="A5" s="1" t="s">
        <v>0</v>
      </c>
      <c r="B5" s="22" t="s">
        <v>1</v>
      </c>
      <c r="C5" s="22" t="s">
        <v>2</v>
      </c>
      <c r="D5" s="22" t="s">
        <v>3</v>
      </c>
      <c r="E5" s="23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4" t="s">
        <v>11</v>
      </c>
      <c r="M5" s="22" t="s">
        <v>12</v>
      </c>
      <c r="N5" s="25" t="s">
        <v>13</v>
      </c>
      <c r="O5" s="26" t="s">
        <v>14</v>
      </c>
      <c r="P5" s="26" t="s">
        <v>256</v>
      </c>
      <c r="Q5" s="26" t="s">
        <v>15</v>
      </c>
      <c r="R5" s="27"/>
      <c r="S5" s="26" t="s">
        <v>16</v>
      </c>
      <c r="T5" s="26" t="s">
        <v>254</v>
      </c>
      <c r="U5" s="28" t="s">
        <v>255</v>
      </c>
    </row>
    <row r="6" spans="1:23" ht="90" customHeight="1" x14ac:dyDescent="0.25">
      <c r="A6" s="2"/>
      <c r="B6" s="13" t="s">
        <v>47</v>
      </c>
      <c r="C6" s="14" t="s">
        <v>17</v>
      </c>
      <c r="D6" s="13" t="s">
        <v>75</v>
      </c>
      <c r="E6" s="15" t="s">
        <v>76</v>
      </c>
      <c r="F6" s="13" t="s">
        <v>77</v>
      </c>
      <c r="G6" s="16">
        <v>191712674006</v>
      </c>
      <c r="H6" s="13" t="s">
        <v>29</v>
      </c>
      <c r="I6" s="13" t="s">
        <v>74</v>
      </c>
      <c r="J6" s="13" t="s">
        <v>20</v>
      </c>
      <c r="K6" s="13" t="s">
        <v>21</v>
      </c>
      <c r="L6" s="13" t="s">
        <v>22</v>
      </c>
      <c r="M6" s="13" t="s">
        <v>108</v>
      </c>
      <c r="N6" s="17">
        <v>1</v>
      </c>
      <c r="O6" s="18">
        <v>58.25</v>
      </c>
      <c r="P6" s="18">
        <f>O6*N6</f>
        <v>58.25</v>
      </c>
      <c r="Q6" s="18">
        <v>140</v>
      </c>
      <c r="R6" s="19"/>
      <c r="S6" s="20">
        <f>O6-(O6*R6)</f>
        <v>58.25</v>
      </c>
      <c r="T6" s="21"/>
      <c r="U6" s="21">
        <f>T6*S6</f>
        <v>0</v>
      </c>
    </row>
    <row r="7" spans="1:23" ht="90" customHeight="1" x14ac:dyDescent="0.25">
      <c r="A7" s="2"/>
      <c r="B7" s="3" t="s">
        <v>47</v>
      </c>
      <c r="C7" s="4" t="s">
        <v>17</v>
      </c>
      <c r="D7" s="3" t="s">
        <v>75</v>
      </c>
      <c r="E7" s="11" t="s">
        <v>78</v>
      </c>
      <c r="F7" s="3" t="s">
        <v>79</v>
      </c>
      <c r="G7" s="12">
        <v>191712674068</v>
      </c>
      <c r="H7" s="3" t="s">
        <v>29</v>
      </c>
      <c r="I7" s="3" t="s">
        <v>74</v>
      </c>
      <c r="J7" s="3" t="s">
        <v>20</v>
      </c>
      <c r="K7" s="3" t="s">
        <v>21</v>
      </c>
      <c r="L7" s="3" t="s">
        <v>22</v>
      </c>
      <c r="M7" s="3" t="s">
        <v>107</v>
      </c>
      <c r="N7" s="9">
        <v>6</v>
      </c>
      <c r="O7" s="5">
        <v>58.25</v>
      </c>
      <c r="P7" s="5">
        <f t="shared" ref="P7:P53" si="0">O7*N7</f>
        <v>349.5</v>
      </c>
      <c r="Q7" s="5">
        <v>140</v>
      </c>
      <c r="R7" s="19"/>
      <c r="S7" s="6">
        <f t="shared" ref="S7:S53" si="1">O7-(O7*R7)</f>
        <v>58.25</v>
      </c>
      <c r="T7" s="7"/>
      <c r="U7" s="7">
        <f t="shared" ref="U7:U53" si="2">T7*S7</f>
        <v>0</v>
      </c>
    </row>
    <row r="8" spans="1:23" ht="90" customHeight="1" x14ac:dyDescent="0.25">
      <c r="A8" s="2"/>
      <c r="B8" s="3" t="s">
        <v>47</v>
      </c>
      <c r="C8" s="4" t="s">
        <v>17</v>
      </c>
      <c r="D8" s="3" t="s">
        <v>75</v>
      </c>
      <c r="E8" s="11" t="s">
        <v>80</v>
      </c>
      <c r="F8" s="3" t="s">
        <v>81</v>
      </c>
      <c r="G8" s="12">
        <v>191712674075</v>
      </c>
      <c r="H8" s="3" t="s">
        <v>29</v>
      </c>
      <c r="I8" s="3" t="s">
        <v>74</v>
      </c>
      <c r="J8" s="3" t="s">
        <v>20</v>
      </c>
      <c r="K8" s="3" t="s">
        <v>21</v>
      </c>
      <c r="L8" s="3" t="s">
        <v>22</v>
      </c>
      <c r="M8" s="3" t="s">
        <v>23</v>
      </c>
      <c r="N8" s="9">
        <v>4</v>
      </c>
      <c r="O8" s="5">
        <v>58.25</v>
      </c>
      <c r="P8" s="5">
        <f t="shared" si="0"/>
        <v>233</v>
      </c>
      <c r="Q8" s="5">
        <v>140</v>
      </c>
      <c r="R8" s="19"/>
      <c r="S8" s="6">
        <f t="shared" si="1"/>
        <v>58.25</v>
      </c>
      <c r="T8" s="7"/>
      <c r="U8" s="7">
        <f t="shared" si="2"/>
        <v>0</v>
      </c>
    </row>
    <row r="9" spans="1:23" ht="90" customHeight="1" x14ac:dyDescent="0.25">
      <c r="A9" s="2"/>
      <c r="B9" s="3" t="s">
        <v>47</v>
      </c>
      <c r="C9" s="4" t="s">
        <v>17</v>
      </c>
      <c r="D9" s="3" t="s">
        <v>75</v>
      </c>
      <c r="E9" s="11" t="s">
        <v>100</v>
      </c>
      <c r="F9" s="3" t="s">
        <v>101</v>
      </c>
      <c r="G9" s="12">
        <v>192675209083</v>
      </c>
      <c r="H9" s="3" t="s">
        <v>29</v>
      </c>
      <c r="I9" s="3" t="s">
        <v>74</v>
      </c>
      <c r="J9" s="3" t="s">
        <v>20</v>
      </c>
      <c r="K9" s="3" t="s">
        <v>21</v>
      </c>
      <c r="L9" s="3" t="s">
        <v>22</v>
      </c>
      <c r="M9" s="3" t="s">
        <v>24</v>
      </c>
      <c r="N9" s="9">
        <v>1</v>
      </c>
      <c r="O9" s="5">
        <v>58.25</v>
      </c>
      <c r="P9" s="5">
        <f t="shared" si="0"/>
        <v>58.25</v>
      </c>
      <c r="Q9" s="5">
        <v>140</v>
      </c>
      <c r="R9" s="19"/>
      <c r="S9" s="6">
        <f t="shared" si="1"/>
        <v>58.25</v>
      </c>
      <c r="T9" s="7"/>
      <c r="U9" s="7">
        <f t="shared" si="2"/>
        <v>0</v>
      </c>
    </row>
    <row r="10" spans="1:23" ht="90" customHeight="1" x14ac:dyDescent="0.25">
      <c r="A10" s="2"/>
      <c r="B10" s="8" t="s">
        <v>203</v>
      </c>
      <c r="C10" s="4" t="s">
        <v>17</v>
      </c>
      <c r="D10" s="3" t="s">
        <v>213</v>
      </c>
      <c r="E10" s="11" t="s">
        <v>214</v>
      </c>
      <c r="F10" s="3" t="s">
        <v>215</v>
      </c>
      <c r="G10" s="12">
        <v>192675249607</v>
      </c>
      <c r="H10" s="3" t="s">
        <v>45</v>
      </c>
      <c r="I10" s="3" t="s">
        <v>74</v>
      </c>
      <c r="J10" s="3" t="s">
        <v>20</v>
      </c>
      <c r="K10" s="3" t="s">
        <v>21</v>
      </c>
      <c r="L10" s="3" t="s">
        <v>22</v>
      </c>
      <c r="M10" s="3" t="s">
        <v>23</v>
      </c>
      <c r="N10" s="9">
        <v>2</v>
      </c>
      <c r="O10" s="5">
        <v>58.25</v>
      </c>
      <c r="P10" s="5">
        <f t="shared" si="0"/>
        <v>116.5</v>
      </c>
      <c r="Q10" s="5">
        <v>140</v>
      </c>
      <c r="R10" s="19"/>
      <c r="S10" s="6">
        <f t="shared" si="1"/>
        <v>58.25</v>
      </c>
      <c r="T10" s="7"/>
      <c r="U10" s="7">
        <f t="shared" si="2"/>
        <v>0</v>
      </c>
    </row>
    <row r="11" spans="1:23" ht="90" customHeight="1" x14ac:dyDescent="0.25">
      <c r="A11" s="2"/>
      <c r="B11" s="8" t="s">
        <v>203</v>
      </c>
      <c r="C11" s="4" t="s">
        <v>17</v>
      </c>
      <c r="D11" s="3" t="s">
        <v>213</v>
      </c>
      <c r="E11" s="11" t="s">
        <v>225</v>
      </c>
      <c r="F11" s="3" t="s">
        <v>226</v>
      </c>
      <c r="G11" s="12">
        <v>192675249591</v>
      </c>
      <c r="H11" s="3" t="s">
        <v>45</v>
      </c>
      <c r="I11" s="3" t="s">
        <v>74</v>
      </c>
      <c r="J11" s="3" t="s">
        <v>20</v>
      </c>
      <c r="K11" s="3" t="s">
        <v>21</v>
      </c>
      <c r="L11" s="3" t="s">
        <v>22</v>
      </c>
      <c r="M11" s="3" t="s">
        <v>107</v>
      </c>
      <c r="N11" s="9">
        <v>1</v>
      </c>
      <c r="O11" s="5">
        <v>58.25</v>
      </c>
      <c r="P11" s="5">
        <f t="shared" si="0"/>
        <v>58.25</v>
      </c>
      <c r="Q11" s="5">
        <v>140</v>
      </c>
      <c r="R11" s="19"/>
      <c r="S11" s="6">
        <f t="shared" si="1"/>
        <v>58.25</v>
      </c>
      <c r="T11" s="7"/>
      <c r="U11" s="7">
        <f t="shared" si="2"/>
        <v>0</v>
      </c>
    </row>
    <row r="12" spans="1:23" ht="90" customHeight="1" x14ac:dyDescent="0.25">
      <c r="B12" s="3" t="s">
        <v>47</v>
      </c>
      <c r="C12" s="4" t="s">
        <v>17</v>
      </c>
      <c r="D12" s="3" t="s">
        <v>114</v>
      </c>
      <c r="E12" s="11" t="s">
        <v>115</v>
      </c>
      <c r="F12" s="3" t="s">
        <v>116</v>
      </c>
      <c r="G12" s="12">
        <v>191712450457</v>
      </c>
      <c r="H12" s="3" t="s">
        <v>29</v>
      </c>
      <c r="I12" s="3" t="s">
        <v>74</v>
      </c>
      <c r="J12" s="3" t="s">
        <v>20</v>
      </c>
      <c r="K12" s="3" t="s">
        <v>73</v>
      </c>
      <c r="L12" s="3" t="s">
        <v>140</v>
      </c>
      <c r="M12" s="3" t="s">
        <v>108</v>
      </c>
      <c r="N12" s="9">
        <v>25</v>
      </c>
      <c r="O12" s="5">
        <v>58.25</v>
      </c>
      <c r="P12" s="5">
        <f t="shared" si="0"/>
        <v>1456.25</v>
      </c>
      <c r="Q12" s="5">
        <v>140</v>
      </c>
      <c r="R12" s="19"/>
      <c r="S12" s="6">
        <f t="shared" si="1"/>
        <v>58.25</v>
      </c>
      <c r="T12" s="7"/>
      <c r="U12" s="7">
        <f t="shared" si="2"/>
        <v>0</v>
      </c>
    </row>
    <row r="13" spans="1:23" ht="90" customHeight="1" x14ac:dyDescent="0.25">
      <c r="A13" s="2"/>
      <c r="B13" s="3" t="s">
        <v>47</v>
      </c>
      <c r="C13" s="4" t="s">
        <v>17</v>
      </c>
      <c r="D13" s="3" t="s">
        <v>114</v>
      </c>
      <c r="E13" s="11" t="s">
        <v>117</v>
      </c>
      <c r="F13" s="3" t="s">
        <v>118</v>
      </c>
      <c r="G13" s="12">
        <v>191712450471</v>
      </c>
      <c r="H13" s="3" t="s">
        <v>29</v>
      </c>
      <c r="I13" s="3" t="s">
        <v>74</v>
      </c>
      <c r="J13" s="3" t="s">
        <v>20</v>
      </c>
      <c r="K13" s="3" t="s">
        <v>73</v>
      </c>
      <c r="L13" s="3" t="s">
        <v>140</v>
      </c>
      <c r="M13" s="3" t="s">
        <v>105</v>
      </c>
      <c r="N13" s="9">
        <v>22</v>
      </c>
      <c r="O13" s="5">
        <v>58.25</v>
      </c>
      <c r="P13" s="5">
        <f t="shared" si="0"/>
        <v>1281.5</v>
      </c>
      <c r="Q13" s="5">
        <v>140</v>
      </c>
      <c r="R13" s="19"/>
      <c r="S13" s="6">
        <f t="shared" si="1"/>
        <v>58.25</v>
      </c>
      <c r="T13" s="7"/>
      <c r="U13" s="7">
        <f t="shared" si="2"/>
        <v>0</v>
      </c>
    </row>
    <row r="14" spans="1:23" ht="90" customHeight="1" x14ac:dyDescent="0.25">
      <c r="A14" s="2"/>
      <c r="B14" s="3" t="s">
        <v>47</v>
      </c>
      <c r="C14" s="4" t="s">
        <v>17</v>
      </c>
      <c r="D14" s="3" t="s">
        <v>114</v>
      </c>
      <c r="E14" s="11" t="s">
        <v>119</v>
      </c>
      <c r="F14" s="3" t="s">
        <v>120</v>
      </c>
      <c r="G14" s="12">
        <v>191712450495</v>
      </c>
      <c r="H14" s="3" t="s">
        <v>29</v>
      </c>
      <c r="I14" s="3" t="s">
        <v>74</v>
      </c>
      <c r="J14" s="3" t="s">
        <v>20</v>
      </c>
      <c r="K14" s="3" t="s">
        <v>73</v>
      </c>
      <c r="L14" s="3" t="s">
        <v>140</v>
      </c>
      <c r="M14" s="3" t="s">
        <v>106</v>
      </c>
      <c r="N14" s="9">
        <v>26</v>
      </c>
      <c r="O14" s="5">
        <v>58.25</v>
      </c>
      <c r="P14" s="5">
        <f t="shared" si="0"/>
        <v>1514.5</v>
      </c>
      <c r="Q14" s="5">
        <v>140</v>
      </c>
      <c r="R14" s="19"/>
      <c r="S14" s="6">
        <f t="shared" si="1"/>
        <v>58.25</v>
      </c>
      <c r="T14" s="7"/>
      <c r="U14" s="7">
        <f t="shared" si="2"/>
        <v>0</v>
      </c>
    </row>
    <row r="15" spans="1:23" ht="90" customHeight="1" x14ac:dyDescent="0.25">
      <c r="A15" s="2"/>
      <c r="B15" s="3" t="s">
        <v>47</v>
      </c>
      <c r="C15" s="4" t="s">
        <v>17</v>
      </c>
      <c r="D15" s="3" t="s">
        <v>114</v>
      </c>
      <c r="E15" s="11" t="s">
        <v>121</v>
      </c>
      <c r="F15" s="3" t="s">
        <v>122</v>
      </c>
      <c r="G15" s="12">
        <v>191712450518</v>
      </c>
      <c r="H15" s="3" t="s">
        <v>29</v>
      </c>
      <c r="I15" s="3" t="s">
        <v>74</v>
      </c>
      <c r="J15" s="3" t="s">
        <v>20</v>
      </c>
      <c r="K15" s="3" t="s">
        <v>73</v>
      </c>
      <c r="L15" s="3" t="s">
        <v>140</v>
      </c>
      <c r="M15" s="3" t="s">
        <v>107</v>
      </c>
      <c r="N15" s="9">
        <v>83</v>
      </c>
      <c r="O15" s="5">
        <v>58.25</v>
      </c>
      <c r="P15" s="5">
        <f t="shared" si="0"/>
        <v>4834.75</v>
      </c>
      <c r="Q15" s="5">
        <v>140</v>
      </c>
      <c r="R15" s="19"/>
      <c r="S15" s="6">
        <f t="shared" si="1"/>
        <v>58.25</v>
      </c>
      <c r="T15" s="7"/>
      <c r="U15" s="7">
        <f t="shared" si="2"/>
        <v>0</v>
      </c>
    </row>
    <row r="16" spans="1:23" ht="90" customHeight="1" x14ac:dyDescent="0.25">
      <c r="A16" s="2"/>
      <c r="B16" s="3" t="s">
        <v>47</v>
      </c>
      <c r="C16" s="4" t="s">
        <v>17</v>
      </c>
      <c r="D16" s="3" t="s">
        <v>114</v>
      </c>
      <c r="E16" s="11" t="s">
        <v>123</v>
      </c>
      <c r="F16" s="3" t="s">
        <v>124</v>
      </c>
      <c r="G16" s="12">
        <v>191712450525</v>
      </c>
      <c r="H16" s="3" t="s">
        <v>29</v>
      </c>
      <c r="I16" s="3" t="s">
        <v>74</v>
      </c>
      <c r="J16" s="3" t="s">
        <v>20</v>
      </c>
      <c r="K16" s="3" t="s">
        <v>73</v>
      </c>
      <c r="L16" s="3" t="s">
        <v>140</v>
      </c>
      <c r="M16" s="3" t="s">
        <v>23</v>
      </c>
      <c r="N16" s="9">
        <v>35</v>
      </c>
      <c r="O16" s="5">
        <v>58.25</v>
      </c>
      <c r="P16" s="5">
        <f t="shared" si="0"/>
        <v>2038.75</v>
      </c>
      <c r="Q16" s="5">
        <v>140</v>
      </c>
      <c r="R16" s="19"/>
      <c r="S16" s="6">
        <f t="shared" si="1"/>
        <v>58.25</v>
      </c>
      <c r="T16" s="7"/>
      <c r="U16" s="7">
        <f t="shared" si="2"/>
        <v>0</v>
      </c>
    </row>
    <row r="17" spans="1:21" ht="90" customHeight="1" x14ac:dyDescent="0.25">
      <c r="A17" s="2"/>
      <c r="B17" s="3" t="s">
        <v>47</v>
      </c>
      <c r="C17" s="4" t="s">
        <v>17</v>
      </c>
      <c r="D17" s="3" t="s">
        <v>114</v>
      </c>
      <c r="E17" s="11" t="s">
        <v>125</v>
      </c>
      <c r="F17" s="3" t="s">
        <v>126</v>
      </c>
      <c r="G17" s="12">
        <v>191712450549</v>
      </c>
      <c r="H17" s="3" t="s">
        <v>29</v>
      </c>
      <c r="I17" s="3" t="s">
        <v>74</v>
      </c>
      <c r="J17" s="3" t="s">
        <v>20</v>
      </c>
      <c r="K17" s="3" t="s">
        <v>73</v>
      </c>
      <c r="L17" s="3" t="s">
        <v>140</v>
      </c>
      <c r="M17" s="3" t="s">
        <v>24</v>
      </c>
      <c r="N17" s="9">
        <v>2</v>
      </c>
      <c r="O17" s="5">
        <v>58.25</v>
      </c>
      <c r="P17" s="5">
        <f t="shared" si="0"/>
        <v>116.5</v>
      </c>
      <c r="Q17" s="5">
        <v>140</v>
      </c>
      <c r="R17" s="19"/>
      <c r="S17" s="6">
        <f t="shared" si="1"/>
        <v>58.25</v>
      </c>
      <c r="T17" s="7"/>
      <c r="U17" s="7">
        <f t="shared" si="2"/>
        <v>0</v>
      </c>
    </row>
    <row r="18" spans="1:21" ht="90" customHeight="1" x14ac:dyDescent="0.25">
      <c r="A18" s="2"/>
      <c r="B18" s="3" t="s">
        <v>47</v>
      </c>
      <c r="C18" s="4" t="s">
        <v>17</v>
      </c>
      <c r="D18" s="3" t="s">
        <v>127</v>
      </c>
      <c r="E18" s="11" t="s">
        <v>128</v>
      </c>
      <c r="F18" s="3" t="s">
        <v>129</v>
      </c>
      <c r="G18" s="12">
        <v>191712528354</v>
      </c>
      <c r="H18" s="3" t="s">
        <v>45</v>
      </c>
      <c r="I18" s="3" t="s">
        <v>74</v>
      </c>
      <c r="J18" s="3" t="s">
        <v>20</v>
      </c>
      <c r="K18" s="3" t="s">
        <v>30</v>
      </c>
      <c r="L18" s="3" t="s">
        <v>46</v>
      </c>
      <c r="M18" s="3" t="s">
        <v>108</v>
      </c>
      <c r="N18" s="9">
        <v>38</v>
      </c>
      <c r="O18" s="5">
        <v>58.25</v>
      </c>
      <c r="P18" s="5">
        <f t="shared" si="0"/>
        <v>2213.5</v>
      </c>
      <c r="Q18" s="5">
        <v>140</v>
      </c>
      <c r="R18" s="19"/>
      <c r="S18" s="6">
        <f t="shared" si="1"/>
        <v>58.25</v>
      </c>
      <c r="T18" s="7"/>
      <c r="U18" s="7">
        <f t="shared" si="2"/>
        <v>0</v>
      </c>
    </row>
    <row r="19" spans="1:21" ht="90" customHeight="1" x14ac:dyDescent="0.25">
      <c r="A19" s="2"/>
      <c r="B19" s="3" t="s">
        <v>47</v>
      </c>
      <c r="C19" s="4" t="s">
        <v>17</v>
      </c>
      <c r="D19" s="3" t="s">
        <v>127</v>
      </c>
      <c r="E19" s="11" t="s">
        <v>130</v>
      </c>
      <c r="F19" s="3" t="s">
        <v>131</v>
      </c>
      <c r="G19" s="12">
        <v>191712528378</v>
      </c>
      <c r="H19" s="3" t="s">
        <v>45</v>
      </c>
      <c r="I19" s="3" t="s">
        <v>74</v>
      </c>
      <c r="J19" s="3" t="s">
        <v>20</v>
      </c>
      <c r="K19" s="3" t="s">
        <v>30</v>
      </c>
      <c r="L19" s="3" t="s">
        <v>46</v>
      </c>
      <c r="M19" s="3" t="s">
        <v>105</v>
      </c>
      <c r="N19" s="9">
        <v>27</v>
      </c>
      <c r="O19" s="5">
        <v>58.25</v>
      </c>
      <c r="P19" s="5">
        <f t="shared" si="0"/>
        <v>1572.75</v>
      </c>
      <c r="Q19" s="5">
        <v>140</v>
      </c>
      <c r="R19" s="19"/>
      <c r="S19" s="6">
        <f t="shared" si="1"/>
        <v>58.25</v>
      </c>
      <c r="T19" s="7"/>
      <c r="U19" s="7">
        <f t="shared" si="2"/>
        <v>0</v>
      </c>
    </row>
    <row r="20" spans="1:21" ht="90" customHeight="1" x14ac:dyDescent="0.25">
      <c r="A20" s="2"/>
      <c r="B20" s="3" t="s">
        <v>47</v>
      </c>
      <c r="C20" s="4" t="s">
        <v>17</v>
      </c>
      <c r="D20" s="3" t="s">
        <v>127</v>
      </c>
      <c r="E20" s="11" t="s">
        <v>132</v>
      </c>
      <c r="F20" s="3" t="s">
        <v>133</v>
      </c>
      <c r="G20" s="12">
        <v>191712528392</v>
      </c>
      <c r="H20" s="3" t="s">
        <v>45</v>
      </c>
      <c r="I20" s="3" t="s">
        <v>74</v>
      </c>
      <c r="J20" s="3" t="s">
        <v>20</v>
      </c>
      <c r="K20" s="3" t="s">
        <v>30</v>
      </c>
      <c r="L20" s="3" t="s">
        <v>46</v>
      </c>
      <c r="M20" s="3" t="s">
        <v>106</v>
      </c>
      <c r="N20" s="9">
        <v>83</v>
      </c>
      <c r="O20" s="5">
        <v>58.25</v>
      </c>
      <c r="P20" s="5">
        <f t="shared" si="0"/>
        <v>4834.75</v>
      </c>
      <c r="Q20" s="5">
        <v>140</v>
      </c>
      <c r="R20" s="19"/>
      <c r="S20" s="6">
        <f t="shared" si="1"/>
        <v>58.25</v>
      </c>
      <c r="T20" s="7"/>
      <c r="U20" s="7">
        <f t="shared" si="2"/>
        <v>0</v>
      </c>
    </row>
    <row r="21" spans="1:21" ht="90" customHeight="1" x14ac:dyDescent="0.25">
      <c r="A21" s="2"/>
      <c r="B21" s="3" t="s">
        <v>47</v>
      </c>
      <c r="C21" s="4" t="s">
        <v>17</v>
      </c>
      <c r="D21" s="3" t="s">
        <v>127</v>
      </c>
      <c r="E21" s="11" t="s">
        <v>134</v>
      </c>
      <c r="F21" s="3" t="s">
        <v>135</v>
      </c>
      <c r="G21" s="12">
        <v>191712528514</v>
      </c>
      <c r="H21" s="3" t="s">
        <v>45</v>
      </c>
      <c r="I21" s="3" t="s">
        <v>74</v>
      </c>
      <c r="J21" s="3" t="s">
        <v>20</v>
      </c>
      <c r="K21" s="3" t="s">
        <v>30</v>
      </c>
      <c r="L21" s="3" t="s">
        <v>46</v>
      </c>
      <c r="M21" s="3" t="s">
        <v>107</v>
      </c>
      <c r="N21" s="9">
        <v>161</v>
      </c>
      <c r="O21" s="5">
        <v>58.25</v>
      </c>
      <c r="P21" s="5">
        <f t="shared" si="0"/>
        <v>9378.25</v>
      </c>
      <c r="Q21" s="5">
        <v>140</v>
      </c>
      <c r="R21" s="19"/>
      <c r="S21" s="6">
        <f t="shared" si="1"/>
        <v>58.25</v>
      </c>
      <c r="T21" s="7"/>
      <c r="U21" s="7">
        <f t="shared" si="2"/>
        <v>0</v>
      </c>
    </row>
    <row r="22" spans="1:21" ht="90" customHeight="1" x14ac:dyDescent="0.25">
      <c r="A22" s="2"/>
      <c r="B22" s="3" t="s">
        <v>47</v>
      </c>
      <c r="C22" s="4" t="s">
        <v>17</v>
      </c>
      <c r="D22" s="3" t="s">
        <v>127</v>
      </c>
      <c r="E22" s="11" t="s">
        <v>136</v>
      </c>
      <c r="F22" s="3" t="s">
        <v>137</v>
      </c>
      <c r="G22" s="12">
        <v>191712528521</v>
      </c>
      <c r="H22" s="3" t="s">
        <v>45</v>
      </c>
      <c r="I22" s="3" t="s">
        <v>74</v>
      </c>
      <c r="J22" s="3" t="s">
        <v>20</v>
      </c>
      <c r="K22" s="3" t="s">
        <v>30</v>
      </c>
      <c r="L22" s="3" t="s">
        <v>46</v>
      </c>
      <c r="M22" s="3" t="s">
        <v>23</v>
      </c>
      <c r="N22" s="9">
        <v>54</v>
      </c>
      <c r="O22" s="5">
        <v>58.25</v>
      </c>
      <c r="P22" s="5">
        <f t="shared" si="0"/>
        <v>3145.5</v>
      </c>
      <c r="Q22" s="5">
        <v>140</v>
      </c>
      <c r="R22" s="19"/>
      <c r="S22" s="6">
        <f t="shared" si="1"/>
        <v>58.25</v>
      </c>
      <c r="T22" s="7"/>
      <c r="U22" s="7">
        <f t="shared" si="2"/>
        <v>0</v>
      </c>
    </row>
    <row r="23" spans="1:21" ht="90" customHeight="1" x14ac:dyDescent="0.25">
      <c r="A23" s="2"/>
      <c r="B23" s="3" t="s">
        <v>47</v>
      </c>
      <c r="C23" s="4" t="s">
        <v>17</v>
      </c>
      <c r="D23" s="3" t="s">
        <v>127</v>
      </c>
      <c r="E23" s="11" t="s">
        <v>138</v>
      </c>
      <c r="F23" s="3" t="s">
        <v>139</v>
      </c>
      <c r="G23" s="12">
        <v>191712528545</v>
      </c>
      <c r="H23" s="3" t="s">
        <v>45</v>
      </c>
      <c r="I23" s="3" t="s">
        <v>74</v>
      </c>
      <c r="J23" s="3" t="s">
        <v>20</v>
      </c>
      <c r="K23" s="3" t="s">
        <v>30</v>
      </c>
      <c r="L23" s="3" t="s">
        <v>46</v>
      </c>
      <c r="M23" s="3" t="s">
        <v>24</v>
      </c>
      <c r="N23" s="9">
        <v>6</v>
      </c>
      <c r="O23" s="5">
        <v>58.25</v>
      </c>
      <c r="P23" s="5">
        <f t="shared" si="0"/>
        <v>349.5</v>
      </c>
      <c r="Q23" s="5">
        <v>140</v>
      </c>
      <c r="R23" s="19"/>
      <c r="S23" s="6">
        <f t="shared" si="1"/>
        <v>58.25</v>
      </c>
      <c r="T23" s="7"/>
      <c r="U23" s="7">
        <f t="shared" si="2"/>
        <v>0</v>
      </c>
    </row>
    <row r="24" spans="1:21" ht="90" customHeight="1" x14ac:dyDescent="0.25">
      <c r="A24" s="2"/>
      <c r="B24" s="3" t="s">
        <v>47</v>
      </c>
      <c r="C24" s="4" t="s">
        <v>17</v>
      </c>
      <c r="D24" s="3" t="s">
        <v>82</v>
      </c>
      <c r="E24" s="11" t="s">
        <v>83</v>
      </c>
      <c r="F24" s="3" t="s">
        <v>84</v>
      </c>
      <c r="G24" s="12">
        <v>192675203753</v>
      </c>
      <c r="H24" s="3" t="s">
        <v>29</v>
      </c>
      <c r="I24" s="3" t="s">
        <v>74</v>
      </c>
      <c r="J24" s="3" t="s">
        <v>20</v>
      </c>
      <c r="K24" s="3" t="s">
        <v>109</v>
      </c>
      <c r="L24" s="3" t="s">
        <v>110</v>
      </c>
      <c r="M24" s="3" t="s">
        <v>108</v>
      </c>
      <c r="N24" s="9">
        <v>3</v>
      </c>
      <c r="O24" s="5">
        <v>62.5</v>
      </c>
      <c r="P24" s="5">
        <f t="shared" si="0"/>
        <v>187.5</v>
      </c>
      <c r="Q24" s="5">
        <v>150</v>
      </c>
      <c r="R24" s="19"/>
      <c r="S24" s="6">
        <f t="shared" si="1"/>
        <v>62.5</v>
      </c>
      <c r="T24" s="7"/>
      <c r="U24" s="7">
        <f t="shared" si="2"/>
        <v>0</v>
      </c>
    </row>
    <row r="25" spans="1:21" ht="90" customHeight="1" x14ac:dyDescent="0.25">
      <c r="A25" s="2"/>
      <c r="B25" s="3" t="s">
        <v>47</v>
      </c>
      <c r="C25" s="4" t="s">
        <v>17</v>
      </c>
      <c r="D25" s="3" t="s">
        <v>82</v>
      </c>
      <c r="E25" s="11" t="s">
        <v>85</v>
      </c>
      <c r="F25" s="3" t="s">
        <v>86</v>
      </c>
      <c r="G25" s="12">
        <v>192675203777</v>
      </c>
      <c r="H25" s="3" t="s">
        <v>29</v>
      </c>
      <c r="I25" s="3" t="s">
        <v>74</v>
      </c>
      <c r="J25" s="3" t="s">
        <v>20</v>
      </c>
      <c r="K25" s="3" t="s">
        <v>109</v>
      </c>
      <c r="L25" s="3" t="s">
        <v>110</v>
      </c>
      <c r="M25" s="3" t="s">
        <v>105</v>
      </c>
      <c r="N25" s="9">
        <v>7</v>
      </c>
      <c r="O25" s="5">
        <v>62.5</v>
      </c>
      <c r="P25" s="5">
        <f t="shared" si="0"/>
        <v>437.5</v>
      </c>
      <c r="Q25" s="5">
        <v>150</v>
      </c>
      <c r="R25" s="19"/>
      <c r="S25" s="6">
        <f t="shared" si="1"/>
        <v>62.5</v>
      </c>
      <c r="T25" s="7"/>
      <c r="U25" s="7">
        <f t="shared" si="2"/>
        <v>0</v>
      </c>
    </row>
    <row r="26" spans="1:21" ht="90" customHeight="1" x14ac:dyDescent="0.25">
      <c r="A26" s="2"/>
      <c r="B26" s="3" t="s">
        <v>47</v>
      </c>
      <c r="C26" s="4" t="s">
        <v>17</v>
      </c>
      <c r="D26" s="3" t="s">
        <v>82</v>
      </c>
      <c r="E26" s="11" t="s">
        <v>87</v>
      </c>
      <c r="F26" s="3" t="s">
        <v>88</v>
      </c>
      <c r="G26" s="12">
        <v>192675203791</v>
      </c>
      <c r="H26" s="3" t="s">
        <v>29</v>
      </c>
      <c r="I26" s="3" t="s">
        <v>74</v>
      </c>
      <c r="J26" s="3" t="s">
        <v>20</v>
      </c>
      <c r="K26" s="3" t="s">
        <v>109</v>
      </c>
      <c r="L26" s="3" t="s">
        <v>110</v>
      </c>
      <c r="M26" s="3" t="s">
        <v>106</v>
      </c>
      <c r="N26" s="9">
        <v>9</v>
      </c>
      <c r="O26" s="5">
        <v>62.5</v>
      </c>
      <c r="P26" s="5">
        <f t="shared" si="0"/>
        <v>562.5</v>
      </c>
      <c r="Q26" s="5">
        <v>150</v>
      </c>
      <c r="R26" s="19"/>
      <c r="S26" s="6">
        <f t="shared" si="1"/>
        <v>62.5</v>
      </c>
      <c r="T26" s="7"/>
      <c r="U26" s="7">
        <f t="shared" si="2"/>
        <v>0</v>
      </c>
    </row>
    <row r="27" spans="1:21" ht="90" customHeight="1" x14ac:dyDescent="0.25">
      <c r="A27" s="2"/>
      <c r="B27" s="3" t="s">
        <v>47</v>
      </c>
      <c r="C27" s="4" t="s">
        <v>17</v>
      </c>
      <c r="D27" s="3" t="s">
        <v>82</v>
      </c>
      <c r="E27" s="11" t="s">
        <v>89</v>
      </c>
      <c r="F27" s="3" t="s">
        <v>90</v>
      </c>
      <c r="G27" s="12">
        <v>192675203814</v>
      </c>
      <c r="H27" s="3" t="s">
        <v>29</v>
      </c>
      <c r="I27" s="3" t="s">
        <v>74</v>
      </c>
      <c r="J27" s="3" t="s">
        <v>20</v>
      </c>
      <c r="K27" s="3" t="s">
        <v>109</v>
      </c>
      <c r="L27" s="3" t="s">
        <v>110</v>
      </c>
      <c r="M27" s="3" t="s">
        <v>107</v>
      </c>
      <c r="N27" s="9">
        <v>9</v>
      </c>
      <c r="O27" s="5">
        <v>62.5</v>
      </c>
      <c r="P27" s="5">
        <f t="shared" si="0"/>
        <v>562.5</v>
      </c>
      <c r="Q27" s="5">
        <v>150</v>
      </c>
      <c r="R27" s="19"/>
      <c r="S27" s="6">
        <f t="shared" si="1"/>
        <v>62.5</v>
      </c>
      <c r="T27" s="7"/>
      <c r="U27" s="7">
        <f t="shared" si="2"/>
        <v>0</v>
      </c>
    </row>
    <row r="28" spans="1:21" ht="90" customHeight="1" x14ac:dyDescent="0.25">
      <c r="A28" s="2"/>
      <c r="B28" s="3" t="s">
        <v>47</v>
      </c>
      <c r="C28" s="4" t="s">
        <v>17</v>
      </c>
      <c r="D28" s="3" t="s">
        <v>82</v>
      </c>
      <c r="E28" s="11" t="s">
        <v>91</v>
      </c>
      <c r="F28" s="3" t="s">
        <v>92</v>
      </c>
      <c r="G28" s="12">
        <v>192675203821</v>
      </c>
      <c r="H28" s="3" t="s">
        <v>29</v>
      </c>
      <c r="I28" s="3" t="s">
        <v>74</v>
      </c>
      <c r="J28" s="3" t="s">
        <v>20</v>
      </c>
      <c r="K28" s="3" t="s">
        <v>109</v>
      </c>
      <c r="L28" s="3" t="s">
        <v>110</v>
      </c>
      <c r="M28" s="3" t="s">
        <v>23</v>
      </c>
      <c r="N28" s="9">
        <v>6</v>
      </c>
      <c r="O28" s="5">
        <v>62.5</v>
      </c>
      <c r="P28" s="5">
        <f t="shared" si="0"/>
        <v>375</v>
      </c>
      <c r="Q28" s="5">
        <v>150</v>
      </c>
      <c r="R28" s="19"/>
      <c r="S28" s="6">
        <f t="shared" si="1"/>
        <v>62.5</v>
      </c>
      <c r="T28" s="7"/>
      <c r="U28" s="7">
        <f t="shared" si="2"/>
        <v>0</v>
      </c>
    </row>
    <row r="29" spans="1:21" ht="90" customHeight="1" x14ac:dyDescent="0.25">
      <c r="A29" s="2"/>
      <c r="B29" s="3" t="s">
        <v>47</v>
      </c>
      <c r="C29" s="4" t="s">
        <v>17</v>
      </c>
      <c r="D29" s="3" t="s">
        <v>82</v>
      </c>
      <c r="E29" s="11" t="s">
        <v>102</v>
      </c>
      <c r="F29" s="3" t="s">
        <v>103</v>
      </c>
      <c r="G29" s="12">
        <v>192675209717</v>
      </c>
      <c r="H29" s="3" t="s">
        <v>29</v>
      </c>
      <c r="I29" s="3" t="s">
        <v>74</v>
      </c>
      <c r="J29" s="3" t="s">
        <v>20</v>
      </c>
      <c r="K29" s="3" t="s">
        <v>109</v>
      </c>
      <c r="L29" s="3" t="s">
        <v>110</v>
      </c>
      <c r="M29" s="3" t="s">
        <v>24</v>
      </c>
      <c r="N29" s="9">
        <v>1</v>
      </c>
      <c r="O29" s="5">
        <v>62.5</v>
      </c>
      <c r="P29" s="5">
        <f t="shared" si="0"/>
        <v>62.5</v>
      </c>
      <c r="Q29" s="5">
        <v>150</v>
      </c>
      <c r="R29" s="19"/>
      <c r="S29" s="6">
        <f t="shared" si="1"/>
        <v>62.5</v>
      </c>
      <c r="T29" s="7"/>
      <c r="U29" s="7">
        <f t="shared" si="2"/>
        <v>0</v>
      </c>
    </row>
    <row r="30" spans="1:21" ht="90" customHeight="1" x14ac:dyDescent="0.25">
      <c r="A30" s="2"/>
      <c r="B30" s="3" t="s">
        <v>47</v>
      </c>
      <c r="C30" s="4" t="s">
        <v>17</v>
      </c>
      <c r="D30" s="3" t="s">
        <v>93</v>
      </c>
      <c r="E30" s="11" t="s">
        <v>94</v>
      </c>
      <c r="F30" s="3" t="s">
        <v>95</v>
      </c>
      <c r="G30" s="12">
        <v>192675204255</v>
      </c>
      <c r="H30" s="3" t="s">
        <v>29</v>
      </c>
      <c r="I30" s="3" t="s">
        <v>74</v>
      </c>
      <c r="J30" s="3" t="s">
        <v>20</v>
      </c>
      <c r="K30" s="3" t="s">
        <v>30</v>
      </c>
      <c r="L30" s="3" t="s">
        <v>111</v>
      </c>
      <c r="M30" s="3" t="s">
        <v>108</v>
      </c>
      <c r="N30" s="9">
        <v>3</v>
      </c>
      <c r="O30" s="5">
        <v>46</v>
      </c>
      <c r="P30" s="5">
        <f t="shared" si="0"/>
        <v>138</v>
      </c>
      <c r="Q30" s="5">
        <v>110</v>
      </c>
      <c r="R30" s="19"/>
      <c r="S30" s="6">
        <f t="shared" si="1"/>
        <v>46</v>
      </c>
      <c r="T30" s="7"/>
      <c r="U30" s="7">
        <f t="shared" si="2"/>
        <v>0</v>
      </c>
    </row>
    <row r="31" spans="1:21" ht="90" customHeight="1" x14ac:dyDescent="0.25">
      <c r="A31" s="2"/>
      <c r="B31" s="3" t="s">
        <v>47</v>
      </c>
      <c r="C31" s="4" t="s">
        <v>17</v>
      </c>
      <c r="D31" s="3" t="s">
        <v>93</v>
      </c>
      <c r="E31" s="11" t="s">
        <v>96</v>
      </c>
      <c r="F31" s="3" t="s">
        <v>97</v>
      </c>
      <c r="G31" s="12">
        <v>192675204279</v>
      </c>
      <c r="H31" s="3" t="s">
        <v>29</v>
      </c>
      <c r="I31" s="3" t="s">
        <v>74</v>
      </c>
      <c r="J31" s="3" t="s">
        <v>20</v>
      </c>
      <c r="K31" s="3" t="s">
        <v>30</v>
      </c>
      <c r="L31" s="3" t="s">
        <v>111</v>
      </c>
      <c r="M31" s="3" t="s">
        <v>105</v>
      </c>
      <c r="N31" s="9">
        <v>3</v>
      </c>
      <c r="O31" s="5">
        <v>46</v>
      </c>
      <c r="P31" s="5">
        <f t="shared" si="0"/>
        <v>138</v>
      </c>
      <c r="Q31" s="5">
        <v>110</v>
      </c>
      <c r="R31" s="19"/>
      <c r="S31" s="6">
        <f t="shared" si="1"/>
        <v>46</v>
      </c>
      <c r="T31" s="7"/>
      <c r="U31" s="7">
        <f t="shared" si="2"/>
        <v>0</v>
      </c>
    </row>
    <row r="32" spans="1:21" ht="90" customHeight="1" x14ac:dyDescent="0.25">
      <c r="A32" s="2"/>
      <c r="B32" s="3" t="s">
        <v>47</v>
      </c>
      <c r="C32" s="4" t="s">
        <v>17</v>
      </c>
      <c r="D32" s="3" t="s">
        <v>93</v>
      </c>
      <c r="E32" s="11" t="s">
        <v>98</v>
      </c>
      <c r="F32" s="3" t="s">
        <v>99</v>
      </c>
      <c r="G32" s="12">
        <v>192675204316</v>
      </c>
      <c r="H32" s="3" t="s">
        <v>29</v>
      </c>
      <c r="I32" s="3" t="s">
        <v>74</v>
      </c>
      <c r="J32" s="3" t="s">
        <v>20</v>
      </c>
      <c r="K32" s="3" t="s">
        <v>30</v>
      </c>
      <c r="L32" s="3" t="s">
        <v>111</v>
      </c>
      <c r="M32" s="3" t="s">
        <v>107</v>
      </c>
      <c r="N32" s="9">
        <v>5</v>
      </c>
      <c r="O32" s="5">
        <v>46</v>
      </c>
      <c r="P32" s="5">
        <f t="shared" si="0"/>
        <v>230</v>
      </c>
      <c r="Q32" s="5">
        <v>110</v>
      </c>
      <c r="R32" s="19"/>
      <c r="S32" s="6">
        <f t="shared" si="1"/>
        <v>46</v>
      </c>
      <c r="T32" s="7"/>
      <c r="U32" s="7">
        <f t="shared" si="2"/>
        <v>0</v>
      </c>
    </row>
    <row r="33" spans="1:21" ht="90" customHeight="1" x14ac:dyDescent="0.25">
      <c r="A33" s="2"/>
      <c r="B33" s="3" t="s">
        <v>47</v>
      </c>
      <c r="C33" s="4" t="s">
        <v>17</v>
      </c>
      <c r="D33" s="3" t="s">
        <v>141</v>
      </c>
      <c r="E33" s="11" t="s">
        <v>142</v>
      </c>
      <c r="F33" s="3" t="s">
        <v>143</v>
      </c>
      <c r="G33" s="12">
        <v>192675188210</v>
      </c>
      <c r="H33" s="3" t="s">
        <v>29</v>
      </c>
      <c r="I33" s="3" t="s">
        <v>74</v>
      </c>
      <c r="J33" s="3" t="s">
        <v>20</v>
      </c>
      <c r="K33" s="3" t="s">
        <v>30</v>
      </c>
      <c r="L33" s="3" t="s">
        <v>46</v>
      </c>
      <c r="M33" s="3" t="s">
        <v>108</v>
      </c>
      <c r="N33" s="9">
        <v>5</v>
      </c>
      <c r="O33" s="5">
        <v>79.150000000000006</v>
      </c>
      <c r="P33" s="5">
        <f t="shared" si="0"/>
        <v>395.75</v>
      </c>
      <c r="Q33" s="5">
        <v>190</v>
      </c>
      <c r="R33" s="19"/>
      <c r="S33" s="6">
        <f t="shared" si="1"/>
        <v>79.150000000000006</v>
      </c>
      <c r="T33" s="7"/>
      <c r="U33" s="7">
        <f t="shared" si="2"/>
        <v>0</v>
      </c>
    </row>
    <row r="34" spans="1:21" ht="90" customHeight="1" x14ac:dyDescent="0.25">
      <c r="A34" s="2"/>
      <c r="B34" s="3" t="s">
        <v>47</v>
      </c>
      <c r="C34" s="4" t="s">
        <v>17</v>
      </c>
      <c r="D34" s="3" t="s">
        <v>141</v>
      </c>
      <c r="E34" s="11" t="s">
        <v>144</v>
      </c>
      <c r="F34" s="3" t="s">
        <v>145</v>
      </c>
      <c r="G34" s="12">
        <v>192675188258</v>
      </c>
      <c r="H34" s="3" t="s">
        <v>29</v>
      </c>
      <c r="I34" s="3" t="s">
        <v>74</v>
      </c>
      <c r="J34" s="3" t="s">
        <v>20</v>
      </c>
      <c r="K34" s="3" t="s">
        <v>30</v>
      </c>
      <c r="L34" s="3" t="s">
        <v>46</v>
      </c>
      <c r="M34" s="3" t="s">
        <v>106</v>
      </c>
      <c r="N34" s="9">
        <v>3</v>
      </c>
      <c r="O34" s="5">
        <v>79.150000000000006</v>
      </c>
      <c r="P34" s="5">
        <f t="shared" si="0"/>
        <v>237.45000000000002</v>
      </c>
      <c r="Q34" s="5">
        <v>190</v>
      </c>
      <c r="R34" s="19"/>
      <c r="S34" s="6">
        <f t="shared" si="1"/>
        <v>79.150000000000006</v>
      </c>
      <c r="T34" s="7"/>
      <c r="U34" s="7">
        <f t="shared" si="2"/>
        <v>0</v>
      </c>
    </row>
    <row r="35" spans="1:21" ht="90" customHeight="1" x14ac:dyDescent="0.25">
      <c r="A35" s="2"/>
      <c r="B35" s="3" t="s">
        <v>47</v>
      </c>
      <c r="C35" s="4" t="s">
        <v>17</v>
      </c>
      <c r="D35" s="3" t="s">
        <v>141</v>
      </c>
      <c r="E35" s="11" t="s">
        <v>146</v>
      </c>
      <c r="F35" s="3" t="s">
        <v>147</v>
      </c>
      <c r="G35" s="12">
        <v>192675188272</v>
      </c>
      <c r="H35" s="3" t="s">
        <v>29</v>
      </c>
      <c r="I35" s="3" t="s">
        <v>74</v>
      </c>
      <c r="J35" s="3" t="s">
        <v>20</v>
      </c>
      <c r="K35" s="3" t="s">
        <v>30</v>
      </c>
      <c r="L35" s="3" t="s">
        <v>46</v>
      </c>
      <c r="M35" s="3" t="s">
        <v>107</v>
      </c>
      <c r="N35" s="9">
        <v>54</v>
      </c>
      <c r="O35" s="5">
        <v>79.150000000000006</v>
      </c>
      <c r="P35" s="5">
        <f t="shared" si="0"/>
        <v>4274.1000000000004</v>
      </c>
      <c r="Q35" s="5">
        <v>190</v>
      </c>
      <c r="R35" s="19"/>
      <c r="S35" s="6">
        <f t="shared" si="1"/>
        <v>79.150000000000006</v>
      </c>
      <c r="T35" s="7"/>
      <c r="U35" s="7">
        <f t="shared" si="2"/>
        <v>0</v>
      </c>
    </row>
    <row r="36" spans="1:21" ht="90" customHeight="1" x14ac:dyDescent="0.25">
      <c r="A36" s="2"/>
      <c r="B36" s="3" t="s">
        <v>47</v>
      </c>
      <c r="C36" s="4" t="s">
        <v>17</v>
      </c>
      <c r="D36" s="3" t="s">
        <v>141</v>
      </c>
      <c r="E36" s="11" t="s">
        <v>148</v>
      </c>
      <c r="F36" s="3" t="s">
        <v>149</v>
      </c>
      <c r="G36" s="12">
        <v>192675188289</v>
      </c>
      <c r="H36" s="3" t="s">
        <v>29</v>
      </c>
      <c r="I36" s="3" t="s">
        <v>74</v>
      </c>
      <c r="J36" s="3" t="s">
        <v>20</v>
      </c>
      <c r="K36" s="3" t="s">
        <v>30</v>
      </c>
      <c r="L36" s="3" t="s">
        <v>46</v>
      </c>
      <c r="M36" s="3" t="s">
        <v>23</v>
      </c>
      <c r="N36" s="9">
        <v>8</v>
      </c>
      <c r="O36" s="5">
        <v>79.150000000000006</v>
      </c>
      <c r="P36" s="5">
        <f t="shared" si="0"/>
        <v>633.20000000000005</v>
      </c>
      <c r="Q36" s="5">
        <v>190</v>
      </c>
      <c r="R36" s="19"/>
      <c r="S36" s="6">
        <f t="shared" si="1"/>
        <v>79.150000000000006</v>
      </c>
      <c r="T36" s="7"/>
      <c r="U36" s="7">
        <f t="shared" si="2"/>
        <v>0</v>
      </c>
    </row>
    <row r="37" spans="1:21" ht="90" customHeight="1" x14ac:dyDescent="0.25">
      <c r="A37" s="2"/>
      <c r="B37" s="8" t="s">
        <v>203</v>
      </c>
      <c r="C37" s="4" t="s">
        <v>17</v>
      </c>
      <c r="D37" s="3" t="s">
        <v>204</v>
      </c>
      <c r="E37" s="11" t="s">
        <v>205</v>
      </c>
      <c r="F37" s="3" t="s">
        <v>206</v>
      </c>
      <c r="G37" s="12">
        <v>192675469685</v>
      </c>
      <c r="H37" s="3" t="s">
        <v>29</v>
      </c>
      <c r="I37" s="3" t="s">
        <v>74</v>
      </c>
      <c r="J37" s="3" t="s">
        <v>20</v>
      </c>
      <c r="K37" s="3" t="s">
        <v>30</v>
      </c>
      <c r="L37" s="3" t="s">
        <v>46</v>
      </c>
      <c r="M37" s="3" t="s">
        <v>108</v>
      </c>
      <c r="N37" s="9">
        <v>16</v>
      </c>
      <c r="O37" s="5">
        <v>52</v>
      </c>
      <c r="P37" s="5">
        <f t="shared" si="0"/>
        <v>832</v>
      </c>
      <c r="Q37" s="5">
        <v>125</v>
      </c>
      <c r="R37" s="19"/>
      <c r="S37" s="6">
        <f t="shared" si="1"/>
        <v>52</v>
      </c>
      <c r="T37" s="7"/>
      <c r="U37" s="7">
        <f t="shared" si="2"/>
        <v>0</v>
      </c>
    </row>
    <row r="38" spans="1:21" ht="90" customHeight="1" x14ac:dyDescent="0.25">
      <c r="A38" s="2"/>
      <c r="B38" s="8" t="s">
        <v>203</v>
      </c>
      <c r="C38" s="4" t="s">
        <v>17</v>
      </c>
      <c r="D38" s="3" t="s">
        <v>204</v>
      </c>
      <c r="E38" s="11" t="s">
        <v>207</v>
      </c>
      <c r="F38" s="3" t="s">
        <v>208</v>
      </c>
      <c r="G38" s="12">
        <v>192675469753</v>
      </c>
      <c r="H38" s="3" t="s">
        <v>29</v>
      </c>
      <c r="I38" s="3" t="s">
        <v>74</v>
      </c>
      <c r="J38" s="3" t="s">
        <v>20</v>
      </c>
      <c r="K38" s="3" t="s">
        <v>30</v>
      </c>
      <c r="L38" s="3" t="s">
        <v>46</v>
      </c>
      <c r="M38" s="3" t="s">
        <v>23</v>
      </c>
      <c r="N38" s="9">
        <v>34</v>
      </c>
      <c r="O38" s="5">
        <v>52</v>
      </c>
      <c r="P38" s="5">
        <f t="shared" si="0"/>
        <v>1768</v>
      </c>
      <c r="Q38" s="5">
        <v>125</v>
      </c>
      <c r="R38" s="19"/>
      <c r="S38" s="6">
        <f t="shared" si="1"/>
        <v>52</v>
      </c>
      <c r="T38" s="7"/>
      <c r="U38" s="7">
        <f t="shared" si="2"/>
        <v>0</v>
      </c>
    </row>
    <row r="39" spans="1:21" ht="90" customHeight="1" x14ac:dyDescent="0.25">
      <c r="A39" s="2"/>
      <c r="B39" s="8" t="s">
        <v>203</v>
      </c>
      <c r="C39" s="4" t="s">
        <v>17</v>
      </c>
      <c r="D39" s="3" t="s">
        <v>204</v>
      </c>
      <c r="E39" s="11" t="s">
        <v>209</v>
      </c>
      <c r="F39" s="3" t="s">
        <v>210</v>
      </c>
      <c r="G39" s="12">
        <v>192675469722</v>
      </c>
      <c r="H39" s="3" t="s">
        <v>29</v>
      </c>
      <c r="I39" s="3" t="s">
        <v>74</v>
      </c>
      <c r="J39" s="3" t="s">
        <v>20</v>
      </c>
      <c r="K39" s="3" t="s">
        <v>30</v>
      </c>
      <c r="L39" s="3" t="s">
        <v>46</v>
      </c>
      <c r="M39" s="3" t="s">
        <v>106</v>
      </c>
      <c r="N39" s="9">
        <v>67</v>
      </c>
      <c r="O39" s="5">
        <v>52</v>
      </c>
      <c r="P39" s="5">
        <f t="shared" si="0"/>
        <v>3484</v>
      </c>
      <c r="Q39" s="5">
        <v>125</v>
      </c>
      <c r="R39" s="19"/>
      <c r="S39" s="6">
        <f t="shared" si="1"/>
        <v>52</v>
      </c>
      <c r="T39" s="7"/>
      <c r="U39" s="7">
        <f t="shared" si="2"/>
        <v>0</v>
      </c>
    </row>
    <row r="40" spans="1:21" ht="90" customHeight="1" x14ac:dyDescent="0.25">
      <c r="A40" s="2"/>
      <c r="B40" s="8" t="s">
        <v>203</v>
      </c>
      <c r="C40" s="4" t="s">
        <v>17</v>
      </c>
      <c r="D40" s="3" t="s">
        <v>204</v>
      </c>
      <c r="E40" s="11" t="s">
        <v>211</v>
      </c>
      <c r="F40" s="3" t="s">
        <v>212</v>
      </c>
      <c r="G40" s="12">
        <v>192675469746</v>
      </c>
      <c r="H40" s="3" t="s">
        <v>29</v>
      </c>
      <c r="I40" s="3" t="s">
        <v>74</v>
      </c>
      <c r="J40" s="3" t="s">
        <v>20</v>
      </c>
      <c r="K40" s="3" t="s">
        <v>30</v>
      </c>
      <c r="L40" s="3" t="s">
        <v>46</v>
      </c>
      <c r="M40" s="3" t="s">
        <v>107</v>
      </c>
      <c r="N40" s="9">
        <v>90</v>
      </c>
      <c r="O40" s="5">
        <v>52</v>
      </c>
      <c r="P40" s="5">
        <f t="shared" si="0"/>
        <v>4680</v>
      </c>
      <c r="Q40" s="5">
        <v>125</v>
      </c>
      <c r="R40" s="19"/>
      <c r="S40" s="6">
        <f t="shared" si="1"/>
        <v>52</v>
      </c>
      <c r="T40" s="7"/>
      <c r="U40" s="7">
        <f t="shared" si="2"/>
        <v>0</v>
      </c>
    </row>
    <row r="41" spans="1:21" ht="90" customHeight="1" x14ac:dyDescent="0.25">
      <c r="A41" s="2"/>
      <c r="B41" s="8" t="s">
        <v>203</v>
      </c>
      <c r="C41" s="4" t="s">
        <v>17</v>
      </c>
      <c r="D41" s="3" t="s">
        <v>216</v>
      </c>
      <c r="E41" s="11" t="s">
        <v>217</v>
      </c>
      <c r="F41" s="3" t="s">
        <v>218</v>
      </c>
      <c r="G41" s="12">
        <v>192675636636</v>
      </c>
      <c r="H41" s="3" t="s">
        <v>29</v>
      </c>
      <c r="I41" s="3" t="s">
        <v>74</v>
      </c>
      <c r="J41" s="3" t="s">
        <v>20</v>
      </c>
      <c r="K41" s="3" t="s">
        <v>73</v>
      </c>
      <c r="L41" s="3" t="s">
        <v>112</v>
      </c>
      <c r="M41" s="3" t="s">
        <v>108</v>
      </c>
      <c r="N41" s="9">
        <v>3</v>
      </c>
      <c r="O41" s="5">
        <v>60.5</v>
      </c>
      <c r="P41" s="5">
        <f t="shared" si="0"/>
        <v>181.5</v>
      </c>
      <c r="Q41" s="5">
        <v>145</v>
      </c>
      <c r="R41" s="19"/>
      <c r="S41" s="6">
        <f t="shared" si="1"/>
        <v>60.5</v>
      </c>
      <c r="T41" s="7"/>
      <c r="U41" s="7">
        <f t="shared" si="2"/>
        <v>0</v>
      </c>
    </row>
    <row r="42" spans="1:21" ht="90" customHeight="1" x14ac:dyDescent="0.25">
      <c r="A42" s="2"/>
      <c r="B42" s="8" t="s">
        <v>203</v>
      </c>
      <c r="C42" s="4" t="s">
        <v>17</v>
      </c>
      <c r="D42" s="3" t="s">
        <v>216</v>
      </c>
      <c r="E42" s="11" t="s">
        <v>219</v>
      </c>
      <c r="F42" s="3" t="s">
        <v>220</v>
      </c>
      <c r="G42" s="12">
        <v>192675636643</v>
      </c>
      <c r="H42" s="3" t="s">
        <v>29</v>
      </c>
      <c r="I42" s="3" t="s">
        <v>74</v>
      </c>
      <c r="J42" s="3" t="s">
        <v>20</v>
      </c>
      <c r="K42" s="3" t="s">
        <v>73</v>
      </c>
      <c r="L42" s="3" t="s">
        <v>112</v>
      </c>
      <c r="M42" s="3" t="s">
        <v>105</v>
      </c>
      <c r="N42" s="9">
        <v>1</v>
      </c>
      <c r="O42" s="5">
        <v>60.5</v>
      </c>
      <c r="P42" s="5">
        <f t="shared" si="0"/>
        <v>60.5</v>
      </c>
      <c r="Q42" s="5">
        <v>145</v>
      </c>
      <c r="R42" s="19"/>
      <c r="S42" s="6">
        <f t="shared" si="1"/>
        <v>60.5</v>
      </c>
      <c r="T42" s="7"/>
      <c r="U42" s="7">
        <f t="shared" si="2"/>
        <v>0</v>
      </c>
    </row>
    <row r="43" spans="1:21" ht="90" customHeight="1" x14ac:dyDescent="0.25">
      <c r="A43" s="2"/>
      <c r="B43" s="8" t="s">
        <v>203</v>
      </c>
      <c r="C43" s="4" t="s">
        <v>17</v>
      </c>
      <c r="D43" s="3" t="s">
        <v>216</v>
      </c>
      <c r="E43" s="11" t="s">
        <v>221</v>
      </c>
      <c r="F43" s="3" t="s">
        <v>222</v>
      </c>
      <c r="G43" s="12">
        <v>192675636667</v>
      </c>
      <c r="H43" s="3" t="s">
        <v>29</v>
      </c>
      <c r="I43" s="3" t="s">
        <v>74</v>
      </c>
      <c r="J43" s="3" t="s">
        <v>20</v>
      </c>
      <c r="K43" s="3" t="s">
        <v>73</v>
      </c>
      <c r="L43" s="3" t="s">
        <v>112</v>
      </c>
      <c r="M43" s="3" t="s">
        <v>107</v>
      </c>
      <c r="N43" s="9">
        <v>34</v>
      </c>
      <c r="O43" s="5">
        <v>60.5</v>
      </c>
      <c r="P43" s="5">
        <f t="shared" si="0"/>
        <v>2057</v>
      </c>
      <c r="Q43" s="5">
        <v>145</v>
      </c>
      <c r="R43" s="19"/>
      <c r="S43" s="6">
        <f t="shared" si="1"/>
        <v>60.5</v>
      </c>
      <c r="T43" s="7"/>
      <c r="U43" s="7">
        <f t="shared" si="2"/>
        <v>0</v>
      </c>
    </row>
    <row r="44" spans="1:21" ht="90" customHeight="1" x14ac:dyDescent="0.25">
      <c r="A44" s="2"/>
      <c r="B44" s="8" t="s">
        <v>203</v>
      </c>
      <c r="C44" s="4" t="s">
        <v>17</v>
      </c>
      <c r="D44" s="3" t="s">
        <v>216</v>
      </c>
      <c r="E44" s="11" t="s">
        <v>223</v>
      </c>
      <c r="F44" s="3" t="s">
        <v>224</v>
      </c>
      <c r="G44" s="12">
        <v>192675636674</v>
      </c>
      <c r="H44" s="3" t="s">
        <v>29</v>
      </c>
      <c r="I44" s="3" t="s">
        <v>74</v>
      </c>
      <c r="J44" s="3" t="s">
        <v>20</v>
      </c>
      <c r="K44" s="3" t="s">
        <v>73</v>
      </c>
      <c r="L44" s="3" t="s">
        <v>112</v>
      </c>
      <c r="M44" s="3" t="s">
        <v>23</v>
      </c>
      <c r="N44" s="9">
        <v>14</v>
      </c>
      <c r="O44" s="5">
        <v>60.5</v>
      </c>
      <c r="P44" s="5">
        <f t="shared" si="0"/>
        <v>847</v>
      </c>
      <c r="Q44" s="5">
        <v>145</v>
      </c>
      <c r="R44" s="19"/>
      <c r="S44" s="6">
        <f t="shared" si="1"/>
        <v>60.5</v>
      </c>
      <c r="T44" s="7"/>
      <c r="U44" s="7">
        <f t="shared" si="2"/>
        <v>0</v>
      </c>
    </row>
    <row r="45" spans="1:21" ht="90" customHeight="1" x14ac:dyDescent="0.25">
      <c r="A45" s="2"/>
      <c r="B45" s="8" t="s">
        <v>203</v>
      </c>
      <c r="C45" s="4" t="s">
        <v>17</v>
      </c>
      <c r="D45" s="3" t="s">
        <v>216</v>
      </c>
      <c r="E45" s="11" t="s">
        <v>227</v>
      </c>
      <c r="F45" s="3" t="s">
        <v>228</v>
      </c>
      <c r="G45" s="12">
        <v>192675636650</v>
      </c>
      <c r="H45" s="3" t="s">
        <v>29</v>
      </c>
      <c r="I45" s="3" t="s">
        <v>74</v>
      </c>
      <c r="J45" s="3" t="s">
        <v>20</v>
      </c>
      <c r="K45" s="3" t="s">
        <v>73</v>
      </c>
      <c r="L45" s="3" t="s">
        <v>112</v>
      </c>
      <c r="M45" s="3" t="s">
        <v>106</v>
      </c>
      <c r="N45" s="9">
        <v>8</v>
      </c>
      <c r="O45" s="5">
        <v>60.5</v>
      </c>
      <c r="P45" s="5">
        <f t="shared" si="0"/>
        <v>484</v>
      </c>
      <c r="Q45" s="5">
        <v>145</v>
      </c>
      <c r="R45" s="19"/>
      <c r="S45" s="6">
        <f t="shared" si="1"/>
        <v>60.5</v>
      </c>
      <c r="T45" s="7"/>
      <c r="U45" s="7">
        <f t="shared" si="2"/>
        <v>0</v>
      </c>
    </row>
    <row r="46" spans="1:21" ht="90" customHeight="1" x14ac:dyDescent="0.25">
      <c r="A46" s="2"/>
      <c r="B46" s="3" t="s">
        <v>32</v>
      </c>
      <c r="C46" s="4" t="s">
        <v>17</v>
      </c>
      <c r="D46" s="3" t="s">
        <v>33</v>
      </c>
      <c r="E46" s="11" t="s">
        <v>34</v>
      </c>
      <c r="F46" s="3" t="s">
        <v>35</v>
      </c>
      <c r="G46" s="12">
        <v>190233185053</v>
      </c>
      <c r="H46" s="3" t="s">
        <v>18</v>
      </c>
      <c r="I46" s="3" t="s">
        <v>19</v>
      </c>
      <c r="J46" s="3" t="s">
        <v>20</v>
      </c>
      <c r="K46" s="3" t="s">
        <v>30</v>
      </c>
      <c r="L46" s="3" t="s">
        <v>46</v>
      </c>
      <c r="M46" s="3" t="s">
        <v>24</v>
      </c>
      <c r="N46" s="9">
        <v>2</v>
      </c>
      <c r="O46" s="5">
        <v>32.5</v>
      </c>
      <c r="P46" s="5">
        <f t="shared" si="0"/>
        <v>65</v>
      </c>
      <c r="Q46" s="5">
        <v>78</v>
      </c>
      <c r="R46" s="19"/>
      <c r="S46" s="6">
        <f t="shared" si="1"/>
        <v>32.5</v>
      </c>
      <c r="T46" s="7"/>
      <c r="U46" s="7">
        <f t="shared" si="2"/>
        <v>0</v>
      </c>
    </row>
    <row r="47" spans="1:21" ht="90" customHeight="1" x14ac:dyDescent="0.25">
      <c r="A47" s="2"/>
      <c r="B47" s="3" t="s">
        <v>32</v>
      </c>
      <c r="C47" s="4" t="s">
        <v>17</v>
      </c>
      <c r="D47" s="3" t="s">
        <v>33</v>
      </c>
      <c r="E47" s="11" t="s">
        <v>36</v>
      </c>
      <c r="F47" s="3" t="s">
        <v>37</v>
      </c>
      <c r="G47" s="12">
        <v>190233185091</v>
      </c>
      <c r="H47" s="3" t="s">
        <v>18</v>
      </c>
      <c r="I47" s="3" t="s">
        <v>19</v>
      </c>
      <c r="J47" s="3" t="s">
        <v>20</v>
      </c>
      <c r="K47" s="3" t="s">
        <v>30</v>
      </c>
      <c r="L47" s="3" t="s">
        <v>46</v>
      </c>
      <c r="M47" s="3" t="s">
        <v>26</v>
      </c>
      <c r="N47" s="9">
        <v>2</v>
      </c>
      <c r="O47" s="5">
        <v>32.5</v>
      </c>
      <c r="P47" s="5">
        <f t="shared" si="0"/>
        <v>65</v>
      </c>
      <c r="Q47" s="5">
        <v>78</v>
      </c>
      <c r="R47" s="19"/>
      <c r="S47" s="6">
        <f t="shared" si="1"/>
        <v>32.5</v>
      </c>
      <c r="T47" s="7"/>
      <c r="U47" s="7">
        <f t="shared" si="2"/>
        <v>0</v>
      </c>
    </row>
    <row r="48" spans="1:21" ht="90" customHeight="1" x14ac:dyDescent="0.25">
      <c r="A48" s="2"/>
      <c r="B48" s="3" t="s">
        <v>47</v>
      </c>
      <c r="C48" s="4" t="s">
        <v>17</v>
      </c>
      <c r="D48" s="3" t="s">
        <v>59</v>
      </c>
      <c r="E48" s="11" t="s">
        <v>60</v>
      </c>
      <c r="F48" s="3" t="s">
        <v>61</v>
      </c>
      <c r="G48" s="12">
        <v>191712223808</v>
      </c>
      <c r="H48" s="3" t="s">
        <v>45</v>
      </c>
      <c r="I48" s="3" t="s">
        <v>19</v>
      </c>
      <c r="J48" s="3" t="s">
        <v>20</v>
      </c>
      <c r="K48" s="3" t="s">
        <v>21</v>
      </c>
      <c r="L48" s="3" t="s">
        <v>22</v>
      </c>
      <c r="M48" s="3" t="s">
        <v>23</v>
      </c>
      <c r="N48" s="9">
        <v>2</v>
      </c>
      <c r="O48" s="5">
        <v>41.25</v>
      </c>
      <c r="P48" s="5">
        <f t="shared" si="0"/>
        <v>82.5</v>
      </c>
      <c r="Q48" s="5">
        <v>99</v>
      </c>
      <c r="R48" s="19"/>
      <c r="S48" s="6">
        <f t="shared" si="1"/>
        <v>41.25</v>
      </c>
      <c r="T48" s="7"/>
      <c r="U48" s="7">
        <f t="shared" si="2"/>
        <v>0</v>
      </c>
    </row>
    <row r="49" spans="1:21" ht="90" customHeight="1" x14ac:dyDescent="0.25">
      <c r="A49" s="2"/>
      <c r="B49" s="3" t="s">
        <v>47</v>
      </c>
      <c r="C49" s="4" t="s">
        <v>17</v>
      </c>
      <c r="D49" s="3" t="s">
        <v>59</v>
      </c>
      <c r="E49" s="11" t="s">
        <v>62</v>
      </c>
      <c r="F49" s="3" t="s">
        <v>63</v>
      </c>
      <c r="G49" s="12">
        <v>191712223822</v>
      </c>
      <c r="H49" s="3" t="s">
        <v>45</v>
      </c>
      <c r="I49" s="3" t="s">
        <v>19</v>
      </c>
      <c r="J49" s="3" t="s">
        <v>20</v>
      </c>
      <c r="K49" s="3" t="s">
        <v>21</v>
      </c>
      <c r="L49" s="3" t="s">
        <v>22</v>
      </c>
      <c r="M49" s="3" t="s">
        <v>24</v>
      </c>
      <c r="N49" s="9">
        <v>1</v>
      </c>
      <c r="O49" s="5">
        <v>41.25</v>
      </c>
      <c r="P49" s="5">
        <f t="shared" si="0"/>
        <v>41.25</v>
      </c>
      <c r="Q49" s="5">
        <v>99</v>
      </c>
      <c r="R49" s="19"/>
      <c r="S49" s="6">
        <f t="shared" si="1"/>
        <v>41.25</v>
      </c>
      <c r="T49" s="7"/>
      <c r="U49" s="7">
        <f t="shared" si="2"/>
        <v>0</v>
      </c>
    </row>
    <row r="50" spans="1:21" ht="90" customHeight="1" x14ac:dyDescent="0.25">
      <c r="A50" s="2"/>
      <c r="B50" s="3" t="s">
        <v>47</v>
      </c>
      <c r="C50" s="4" t="s">
        <v>17</v>
      </c>
      <c r="D50" s="3" t="s">
        <v>59</v>
      </c>
      <c r="E50" s="11" t="s">
        <v>64</v>
      </c>
      <c r="F50" s="3" t="s">
        <v>65</v>
      </c>
      <c r="G50" s="12">
        <v>191712223846</v>
      </c>
      <c r="H50" s="3" t="s">
        <v>45</v>
      </c>
      <c r="I50" s="3" t="s">
        <v>19</v>
      </c>
      <c r="J50" s="3" t="s">
        <v>20</v>
      </c>
      <c r="K50" s="3" t="s">
        <v>21</v>
      </c>
      <c r="L50" s="3" t="s">
        <v>22</v>
      </c>
      <c r="M50" s="3" t="s">
        <v>25</v>
      </c>
      <c r="N50" s="9">
        <v>3</v>
      </c>
      <c r="O50" s="5">
        <v>41.25</v>
      </c>
      <c r="P50" s="5">
        <f t="shared" si="0"/>
        <v>123.75</v>
      </c>
      <c r="Q50" s="5">
        <v>99</v>
      </c>
      <c r="R50" s="19"/>
      <c r="S50" s="6">
        <f t="shared" si="1"/>
        <v>41.25</v>
      </c>
      <c r="T50" s="7"/>
      <c r="U50" s="7">
        <f t="shared" si="2"/>
        <v>0</v>
      </c>
    </row>
    <row r="51" spans="1:21" ht="90" customHeight="1" x14ac:dyDescent="0.25">
      <c r="A51" s="2"/>
      <c r="B51" s="3" t="s">
        <v>47</v>
      </c>
      <c r="C51" s="4" t="s">
        <v>17</v>
      </c>
      <c r="D51" s="3" t="s">
        <v>59</v>
      </c>
      <c r="E51" s="11" t="s">
        <v>66</v>
      </c>
      <c r="F51" s="3" t="s">
        <v>67</v>
      </c>
      <c r="G51" s="12">
        <v>191712223860</v>
      </c>
      <c r="H51" s="3" t="s">
        <v>45</v>
      </c>
      <c r="I51" s="3" t="s">
        <v>19</v>
      </c>
      <c r="J51" s="3" t="s">
        <v>20</v>
      </c>
      <c r="K51" s="3" t="s">
        <v>21</v>
      </c>
      <c r="L51" s="3" t="s">
        <v>22</v>
      </c>
      <c r="M51" s="3" t="s">
        <v>26</v>
      </c>
      <c r="N51" s="9">
        <v>13</v>
      </c>
      <c r="O51" s="5">
        <v>41.25</v>
      </c>
      <c r="P51" s="5">
        <f t="shared" si="0"/>
        <v>536.25</v>
      </c>
      <c r="Q51" s="5">
        <v>99</v>
      </c>
      <c r="R51" s="19"/>
      <c r="S51" s="6">
        <f t="shared" si="1"/>
        <v>41.25</v>
      </c>
      <c r="T51" s="7"/>
      <c r="U51" s="7">
        <f t="shared" si="2"/>
        <v>0</v>
      </c>
    </row>
    <row r="52" spans="1:21" ht="90" customHeight="1" x14ac:dyDescent="0.25">
      <c r="A52" s="2"/>
      <c r="B52" s="3" t="s">
        <v>47</v>
      </c>
      <c r="C52" s="4" t="s">
        <v>17</v>
      </c>
      <c r="D52" s="3" t="s">
        <v>59</v>
      </c>
      <c r="E52" s="11" t="s">
        <v>68</v>
      </c>
      <c r="F52" s="3" t="s">
        <v>69</v>
      </c>
      <c r="G52" s="12">
        <v>191712223884</v>
      </c>
      <c r="H52" s="3" t="s">
        <v>45</v>
      </c>
      <c r="I52" s="3" t="s">
        <v>19</v>
      </c>
      <c r="J52" s="3" t="s">
        <v>20</v>
      </c>
      <c r="K52" s="3" t="s">
        <v>21</v>
      </c>
      <c r="L52" s="3" t="s">
        <v>22</v>
      </c>
      <c r="M52" s="3" t="s">
        <v>27</v>
      </c>
      <c r="N52" s="9">
        <v>26</v>
      </c>
      <c r="O52" s="5">
        <v>41.25</v>
      </c>
      <c r="P52" s="5">
        <f t="shared" si="0"/>
        <v>1072.5</v>
      </c>
      <c r="Q52" s="5">
        <v>99</v>
      </c>
      <c r="R52" s="19"/>
      <c r="S52" s="6">
        <f t="shared" si="1"/>
        <v>41.25</v>
      </c>
      <c r="T52" s="7"/>
      <c r="U52" s="7">
        <f t="shared" si="2"/>
        <v>0</v>
      </c>
    </row>
    <row r="53" spans="1:21" ht="90" customHeight="1" x14ac:dyDescent="0.25">
      <c r="A53" s="2"/>
      <c r="B53" s="3" t="s">
        <v>47</v>
      </c>
      <c r="C53" s="4" t="s">
        <v>17</v>
      </c>
      <c r="D53" s="3" t="s">
        <v>59</v>
      </c>
      <c r="E53" s="11" t="s">
        <v>70</v>
      </c>
      <c r="F53" s="3" t="s">
        <v>71</v>
      </c>
      <c r="G53" s="12">
        <v>191712223891</v>
      </c>
      <c r="H53" s="3" t="s">
        <v>45</v>
      </c>
      <c r="I53" s="3" t="s">
        <v>19</v>
      </c>
      <c r="J53" s="3" t="s">
        <v>20</v>
      </c>
      <c r="K53" s="3" t="s">
        <v>21</v>
      </c>
      <c r="L53" s="3" t="s">
        <v>22</v>
      </c>
      <c r="M53" s="3" t="s">
        <v>28</v>
      </c>
      <c r="N53" s="9">
        <v>13</v>
      </c>
      <c r="O53" s="5">
        <v>41.25</v>
      </c>
      <c r="P53" s="5">
        <f t="shared" si="0"/>
        <v>536.25</v>
      </c>
      <c r="Q53" s="5">
        <v>99</v>
      </c>
      <c r="R53" s="19"/>
      <c r="S53" s="6">
        <f t="shared" si="1"/>
        <v>41.25</v>
      </c>
      <c r="T53" s="7"/>
      <c r="U53" s="7">
        <f t="shared" si="2"/>
        <v>0</v>
      </c>
    </row>
    <row r="54" spans="1:21" ht="90" customHeight="1" x14ac:dyDescent="0.25">
      <c r="A54" s="2"/>
      <c r="B54" s="3" t="s">
        <v>47</v>
      </c>
      <c r="C54" s="4" t="s">
        <v>17</v>
      </c>
      <c r="D54" s="3" t="s">
        <v>48</v>
      </c>
      <c r="E54" s="11" t="s">
        <v>49</v>
      </c>
      <c r="F54" s="3" t="s">
        <v>50</v>
      </c>
      <c r="G54" s="12">
        <v>191712059681</v>
      </c>
      <c r="H54" s="3" t="s">
        <v>29</v>
      </c>
      <c r="I54" s="3" t="s">
        <v>19</v>
      </c>
      <c r="J54" s="3" t="s">
        <v>20</v>
      </c>
      <c r="K54" s="3" t="s">
        <v>30</v>
      </c>
      <c r="L54" s="3" t="s">
        <v>46</v>
      </c>
      <c r="M54" s="3" t="s">
        <v>24</v>
      </c>
      <c r="N54" s="9">
        <v>5</v>
      </c>
      <c r="O54" s="5">
        <v>58.25</v>
      </c>
      <c r="P54" s="5">
        <f t="shared" ref="P54:P71" si="3">O54*N54</f>
        <v>291.25</v>
      </c>
      <c r="Q54" s="5">
        <v>140</v>
      </c>
      <c r="R54" s="19"/>
      <c r="S54" s="6">
        <f t="shared" ref="S54:S71" si="4">O54-(O54*R54)</f>
        <v>58.25</v>
      </c>
      <c r="T54" s="7"/>
      <c r="U54" s="7">
        <f t="shared" ref="U54:U71" si="5">T54*S54</f>
        <v>0</v>
      </c>
    </row>
    <row r="55" spans="1:21" ht="90" customHeight="1" x14ac:dyDescent="0.25">
      <c r="A55" s="2"/>
      <c r="B55" s="3" t="s">
        <v>47</v>
      </c>
      <c r="C55" s="4" t="s">
        <v>17</v>
      </c>
      <c r="D55" s="3" t="s">
        <v>48</v>
      </c>
      <c r="E55" s="11" t="s">
        <v>51</v>
      </c>
      <c r="F55" s="3" t="s">
        <v>52</v>
      </c>
      <c r="G55" s="12">
        <v>191712059704</v>
      </c>
      <c r="H55" s="3" t="s">
        <v>29</v>
      </c>
      <c r="I55" s="3" t="s">
        <v>19</v>
      </c>
      <c r="J55" s="3" t="s">
        <v>20</v>
      </c>
      <c r="K55" s="3" t="s">
        <v>30</v>
      </c>
      <c r="L55" s="3" t="s">
        <v>46</v>
      </c>
      <c r="M55" s="3" t="s">
        <v>25</v>
      </c>
      <c r="N55" s="9">
        <v>7</v>
      </c>
      <c r="O55" s="5">
        <v>58.25</v>
      </c>
      <c r="P55" s="5">
        <f t="shared" si="3"/>
        <v>407.75</v>
      </c>
      <c r="Q55" s="5">
        <v>140</v>
      </c>
      <c r="R55" s="19"/>
      <c r="S55" s="6">
        <f t="shared" si="4"/>
        <v>58.25</v>
      </c>
      <c r="T55" s="7"/>
      <c r="U55" s="7">
        <f t="shared" si="5"/>
        <v>0</v>
      </c>
    </row>
    <row r="56" spans="1:21" ht="90" customHeight="1" x14ac:dyDescent="0.25">
      <c r="A56" s="2"/>
      <c r="B56" s="3" t="s">
        <v>47</v>
      </c>
      <c r="C56" s="4" t="s">
        <v>17</v>
      </c>
      <c r="D56" s="3" t="s">
        <v>48</v>
      </c>
      <c r="E56" s="11" t="s">
        <v>53</v>
      </c>
      <c r="F56" s="3" t="s">
        <v>54</v>
      </c>
      <c r="G56" s="12">
        <v>191712059728</v>
      </c>
      <c r="H56" s="3" t="s">
        <v>29</v>
      </c>
      <c r="I56" s="3" t="s">
        <v>19</v>
      </c>
      <c r="J56" s="3" t="s">
        <v>20</v>
      </c>
      <c r="K56" s="3" t="s">
        <v>30</v>
      </c>
      <c r="L56" s="3" t="s">
        <v>46</v>
      </c>
      <c r="M56" s="3" t="s">
        <v>26</v>
      </c>
      <c r="N56" s="9">
        <v>12</v>
      </c>
      <c r="O56" s="5">
        <v>58.25</v>
      </c>
      <c r="P56" s="5">
        <f t="shared" si="3"/>
        <v>699</v>
      </c>
      <c r="Q56" s="5">
        <v>140</v>
      </c>
      <c r="R56" s="19"/>
      <c r="S56" s="6">
        <f t="shared" si="4"/>
        <v>58.25</v>
      </c>
      <c r="T56" s="7"/>
      <c r="U56" s="7">
        <f t="shared" si="5"/>
        <v>0</v>
      </c>
    </row>
    <row r="57" spans="1:21" ht="90" customHeight="1" x14ac:dyDescent="0.25">
      <c r="A57" s="2"/>
      <c r="B57" s="3" t="s">
        <v>47</v>
      </c>
      <c r="C57" s="4" t="s">
        <v>17</v>
      </c>
      <c r="D57" s="3" t="s">
        <v>48</v>
      </c>
      <c r="E57" s="11" t="s">
        <v>55</v>
      </c>
      <c r="F57" s="3" t="s">
        <v>56</v>
      </c>
      <c r="G57" s="12">
        <v>191712059742</v>
      </c>
      <c r="H57" s="3" t="s">
        <v>29</v>
      </c>
      <c r="I57" s="3" t="s">
        <v>19</v>
      </c>
      <c r="J57" s="3" t="s">
        <v>20</v>
      </c>
      <c r="K57" s="3" t="s">
        <v>30</v>
      </c>
      <c r="L57" s="3" t="s">
        <v>46</v>
      </c>
      <c r="M57" s="3" t="s">
        <v>27</v>
      </c>
      <c r="N57" s="9">
        <v>59</v>
      </c>
      <c r="O57" s="5">
        <v>58.25</v>
      </c>
      <c r="P57" s="5">
        <f t="shared" si="3"/>
        <v>3436.75</v>
      </c>
      <c r="Q57" s="5">
        <v>140</v>
      </c>
      <c r="R57" s="19"/>
      <c r="S57" s="6">
        <f t="shared" si="4"/>
        <v>58.25</v>
      </c>
      <c r="T57" s="7"/>
      <c r="U57" s="7">
        <f t="shared" si="5"/>
        <v>0</v>
      </c>
    </row>
    <row r="58" spans="1:21" ht="90" customHeight="1" x14ac:dyDescent="0.25">
      <c r="A58" s="2"/>
      <c r="B58" s="3" t="s">
        <v>47</v>
      </c>
      <c r="C58" s="4" t="s">
        <v>17</v>
      </c>
      <c r="D58" s="3" t="s">
        <v>48</v>
      </c>
      <c r="E58" s="11" t="s">
        <v>57</v>
      </c>
      <c r="F58" s="3" t="s">
        <v>58</v>
      </c>
      <c r="G58" s="12">
        <v>191712059759</v>
      </c>
      <c r="H58" s="3" t="s">
        <v>29</v>
      </c>
      <c r="I58" s="3" t="s">
        <v>19</v>
      </c>
      <c r="J58" s="3" t="s">
        <v>20</v>
      </c>
      <c r="K58" s="3" t="s">
        <v>30</v>
      </c>
      <c r="L58" s="3" t="s">
        <v>46</v>
      </c>
      <c r="M58" s="3" t="s">
        <v>28</v>
      </c>
      <c r="N58" s="9">
        <v>14</v>
      </c>
      <c r="O58" s="5">
        <v>58.25</v>
      </c>
      <c r="P58" s="5">
        <f t="shared" si="3"/>
        <v>815.5</v>
      </c>
      <c r="Q58" s="5">
        <v>140</v>
      </c>
      <c r="R58" s="19"/>
      <c r="S58" s="6">
        <f t="shared" si="4"/>
        <v>58.25</v>
      </c>
      <c r="T58" s="7"/>
      <c r="U58" s="7">
        <f t="shared" si="5"/>
        <v>0</v>
      </c>
    </row>
    <row r="59" spans="1:21" ht="90" customHeight="1" x14ac:dyDescent="0.25">
      <c r="A59" s="2"/>
      <c r="B59" s="3" t="s">
        <v>32</v>
      </c>
      <c r="C59" s="4" t="s">
        <v>17</v>
      </c>
      <c r="D59" s="3" t="s">
        <v>38</v>
      </c>
      <c r="E59" s="11" t="s">
        <v>39</v>
      </c>
      <c r="F59" s="3" t="s">
        <v>40</v>
      </c>
      <c r="G59" s="12">
        <v>190919070642</v>
      </c>
      <c r="H59" s="3" t="s">
        <v>45</v>
      </c>
      <c r="I59" s="3" t="s">
        <v>19</v>
      </c>
      <c r="J59" s="3" t="s">
        <v>20</v>
      </c>
      <c r="K59" s="3" t="s">
        <v>21</v>
      </c>
      <c r="L59" s="3" t="s">
        <v>22</v>
      </c>
      <c r="M59" s="3" t="s">
        <v>25</v>
      </c>
      <c r="N59" s="9">
        <v>3</v>
      </c>
      <c r="O59" s="5">
        <v>74.150000000000006</v>
      </c>
      <c r="P59" s="5">
        <f t="shared" si="3"/>
        <v>222.45000000000002</v>
      </c>
      <c r="Q59" s="5">
        <v>178</v>
      </c>
      <c r="R59" s="19"/>
      <c r="S59" s="6">
        <f t="shared" si="4"/>
        <v>74.150000000000006</v>
      </c>
      <c r="T59" s="7"/>
      <c r="U59" s="7">
        <f t="shared" si="5"/>
        <v>0</v>
      </c>
    </row>
    <row r="60" spans="1:21" ht="90" customHeight="1" x14ac:dyDescent="0.25">
      <c r="A60" s="2"/>
      <c r="B60" s="3" t="s">
        <v>32</v>
      </c>
      <c r="C60" s="4" t="s">
        <v>17</v>
      </c>
      <c r="D60" s="3" t="s">
        <v>38</v>
      </c>
      <c r="E60" s="11" t="s">
        <v>41</v>
      </c>
      <c r="F60" s="3" t="s">
        <v>42</v>
      </c>
      <c r="G60" s="12">
        <v>190919070666</v>
      </c>
      <c r="H60" s="3" t="s">
        <v>45</v>
      </c>
      <c r="I60" s="3" t="s">
        <v>19</v>
      </c>
      <c r="J60" s="3" t="s">
        <v>20</v>
      </c>
      <c r="K60" s="3" t="s">
        <v>21</v>
      </c>
      <c r="L60" s="3" t="s">
        <v>22</v>
      </c>
      <c r="M60" s="3" t="s">
        <v>26</v>
      </c>
      <c r="N60" s="9">
        <v>11</v>
      </c>
      <c r="O60" s="5">
        <v>74.150000000000006</v>
      </c>
      <c r="P60" s="5">
        <f t="shared" si="3"/>
        <v>815.65000000000009</v>
      </c>
      <c r="Q60" s="5">
        <v>178</v>
      </c>
      <c r="R60" s="19"/>
      <c r="S60" s="6">
        <f t="shared" si="4"/>
        <v>74.150000000000006</v>
      </c>
      <c r="T60" s="7"/>
      <c r="U60" s="7">
        <f t="shared" si="5"/>
        <v>0</v>
      </c>
    </row>
    <row r="61" spans="1:21" ht="90" customHeight="1" x14ac:dyDescent="0.25">
      <c r="A61" s="2"/>
      <c r="B61" s="3" t="s">
        <v>32</v>
      </c>
      <c r="C61" s="4" t="s">
        <v>17</v>
      </c>
      <c r="D61" s="3" t="s">
        <v>38</v>
      </c>
      <c r="E61" s="11" t="s">
        <v>43</v>
      </c>
      <c r="F61" s="3" t="s">
        <v>44</v>
      </c>
      <c r="G61" s="12">
        <v>190919111802</v>
      </c>
      <c r="H61" s="3" t="s">
        <v>45</v>
      </c>
      <c r="I61" s="3" t="s">
        <v>19</v>
      </c>
      <c r="J61" s="3" t="s">
        <v>20</v>
      </c>
      <c r="K61" s="3" t="s">
        <v>21</v>
      </c>
      <c r="L61" s="3" t="s">
        <v>22</v>
      </c>
      <c r="M61" s="3" t="s">
        <v>31</v>
      </c>
      <c r="N61" s="9">
        <v>1</v>
      </c>
      <c r="O61" s="5">
        <v>74.150000000000006</v>
      </c>
      <c r="P61" s="5">
        <f t="shared" si="3"/>
        <v>74.150000000000006</v>
      </c>
      <c r="Q61" s="5">
        <v>178</v>
      </c>
      <c r="R61" s="19"/>
      <c r="S61" s="6">
        <f t="shared" si="4"/>
        <v>74.150000000000006</v>
      </c>
      <c r="T61" s="7"/>
      <c r="U61" s="7">
        <f t="shared" si="5"/>
        <v>0</v>
      </c>
    </row>
    <row r="62" spans="1:21" ht="90" customHeight="1" x14ac:dyDescent="0.25">
      <c r="A62" s="2"/>
      <c r="B62" s="3" t="s">
        <v>72</v>
      </c>
      <c r="C62" s="4" t="s">
        <v>17</v>
      </c>
      <c r="D62" s="3" t="s">
        <v>38</v>
      </c>
      <c r="E62" s="11" t="s">
        <v>237</v>
      </c>
      <c r="F62" s="3" t="s">
        <v>238</v>
      </c>
      <c r="G62" s="12">
        <v>190919070604</v>
      </c>
      <c r="H62" s="3" t="s">
        <v>45</v>
      </c>
      <c r="I62" s="3" t="s">
        <v>19</v>
      </c>
      <c r="J62" s="3" t="s">
        <v>20</v>
      </c>
      <c r="K62" s="3" t="s">
        <v>21</v>
      </c>
      <c r="L62" s="3" t="s">
        <v>22</v>
      </c>
      <c r="M62" s="3" t="s">
        <v>23</v>
      </c>
      <c r="N62" s="9">
        <v>1</v>
      </c>
      <c r="O62" s="5">
        <v>74.150000000000006</v>
      </c>
      <c r="P62" s="5">
        <f t="shared" si="3"/>
        <v>74.150000000000006</v>
      </c>
      <c r="Q62" s="5">
        <v>178</v>
      </c>
      <c r="R62" s="19"/>
      <c r="S62" s="6">
        <f t="shared" si="4"/>
        <v>74.150000000000006</v>
      </c>
      <c r="T62" s="7"/>
      <c r="U62" s="7">
        <f t="shared" si="5"/>
        <v>0</v>
      </c>
    </row>
    <row r="63" spans="1:21" ht="90" customHeight="1" x14ac:dyDescent="0.25">
      <c r="A63" s="2"/>
      <c r="B63" s="3" t="s">
        <v>72</v>
      </c>
      <c r="C63" s="4" t="s">
        <v>17</v>
      </c>
      <c r="D63" s="3" t="s">
        <v>38</v>
      </c>
      <c r="E63" s="11" t="s">
        <v>239</v>
      </c>
      <c r="F63" s="3" t="s">
        <v>240</v>
      </c>
      <c r="G63" s="12">
        <v>190919070680</v>
      </c>
      <c r="H63" s="3" t="s">
        <v>45</v>
      </c>
      <c r="I63" s="3" t="s">
        <v>19</v>
      </c>
      <c r="J63" s="3" t="s">
        <v>20</v>
      </c>
      <c r="K63" s="3" t="s">
        <v>21</v>
      </c>
      <c r="L63" s="3" t="s">
        <v>22</v>
      </c>
      <c r="M63" s="3" t="s">
        <v>27</v>
      </c>
      <c r="N63" s="9">
        <v>1</v>
      </c>
      <c r="O63" s="5">
        <v>74.150000000000006</v>
      </c>
      <c r="P63" s="5">
        <f t="shared" si="3"/>
        <v>74.150000000000006</v>
      </c>
      <c r="Q63" s="5">
        <v>178</v>
      </c>
      <c r="R63" s="19"/>
      <c r="S63" s="6">
        <f t="shared" si="4"/>
        <v>74.150000000000006</v>
      </c>
      <c r="T63" s="7"/>
      <c r="U63" s="7">
        <f t="shared" si="5"/>
        <v>0</v>
      </c>
    </row>
    <row r="64" spans="1:21" ht="90" customHeight="1" x14ac:dyDescent="0.25">
      <c r="A64" s="2"/>
      <c r="B64" s="3" t="s">
        <v>47</v>
      </c>
      <c r="C64" s="4" t="s">
        <v>17</v>
      </c>
      <c r="D64" s="3" t="s">
        <v>190</v>
      </c>
      <c r="E64" s="11" t="s">
        <v>191</v>
      </c>
      <c r="F64" s="3" t="s">
        <v>192</v>
      </c>
      <c r="G64" s="12">
        <v>191712792397</v>
      </c>
      <c r="H64" s="3" t="s">
        <v>29</v>
      </c>
      <c r="I64" s="3" t="s">
        <v>74</v>
      </c>
      <c r="J64" s="3" t="s">
        <v>104</v>
      </c>
      <c r="K64" s="3" t="s">
        <v>109</v>
      </c>
      <c r="L64" s="3" t="s">
        <v>110</v>
      </c>
      <c r="M64" s="3" t="s">
        <v>113</v>
      </c>
      <c r="N64" s="9">
        <v>19</v>
      </c>
      <c r="O64" s="5">
        <v>102</v>
      </c>
      <c r="P64" s="5">
        <f t="shared" si="3"/>
        <v>1938</v>
      </c>
      <c r="Q64" s="5">
        <v>245</v>
      </c>
      <c r="R64" s="19"/>
      <c r="S64" s="6">
        <f t="shared" si="4"/>
        <v>102</v>
      </c>
      <c r="T64" s="7"/>
      <c r="U64" s="7">
        <f t="shared" si="5"/>
        <v>0</v>
      </c>
    </row>
    <row r="65" spans="1:21" ht="90" customHeight="1" x14ac:dyDescent="0.25">
      <c r="A65" s="2"/>
      <c r="B65" s="3" t="s">
        <v>47</v>
      </c>
      <c r="C65" s="4" t="s">
        <v>17</v>
      </c>
      <c r="D65" s="3" t="s">
        <v>190</v>
      </c>
      <c r="E65" s="11" t="s">
        <v>193</v>
      </c>
      <c r="F65" s="3" t="s">
        <v>194</v>
      </c>
      <c r="G65" s="12">
        <v>191712792410</v>
      </c>
      <c r="H65" s="3" t="s">
        <v>29</v>
      </c>
      <c r="I65" s="3" t="s">
        <v>74</v>
      </c>
      <c r="J65" s="3" t="s">
        <v>104</v>
      </c>
      <c r="K65" s="3" t="s">
        <v>109</v>
      </c>
      <c r="L65" s="3" t="s">
        <v>110</v>
      </c>
      <c r="M65" s="3" t="s">
        <v>108</v>
      </c>
      <c r="N65" s="9">
        <v>41</v>
      </c>
      <c r="O65" s="5">
        <v>102</v>
      </c>
      <c r="P65" s="5">
        <f t="shared" si="3"/>
        <v>4182</v>
      </c>
      <c r="Q65" s="5">
        <v>245</v>
      </c>
      <c r="R65" s="19"/>
      <c r="S65" s="6">
        <f t="shared" si="4"/>
        <v>102</v>
      </c>
      <c r="T65" s="7"/>
      <c r="U65" s="7">
        <f t="shared" si="5"/>
        <v>0</v>
      </c>
    </row>
    <row r="66" spans="1:21" ht="90" customHeight="1" x14ac:dyDescent="0.25">
      <c r="A66" s="2"/>
      <c r="B66" s="3" t="s">
        <v>47</v>
      </c>
      <c r="C66" s="4" t="s">
        <v>17</v>
      </c>
      <c r="D66" s="3" t="s">
        <v>190</v>
      </c>
      <c r="E66" s="11" t="s">
        <v>195</v>
      </c>
      <c r="F66" s="3" t="s">
        <v>196</v>
      </c>
      <c r="G66" s="12">
        <v>191712792434</v>
      </c>
      <c r="H66" s="3" t="s">
        <v>29</v>
      </c>
      <c r="I66" s="3" t="s">
        <v>74</v>
      </c>
      <c r="J66" s="3" t="s">
        <v>104</v>
      </c>
      <c r="K66" s="3" t="s">
        <v>109</v>
      </c>
      <c r="L66" s="3" t="s">
        <v>110</v>
      </c>
      <c r="M66" s="3" t="s">
        <v>105</v>
      </c>
      <c r="N66" s="9">
        <v>66</v>
      </c>
      <c r="O66" s="5">
        <v>102</v>
      </c>
      <c r="P66" s="5">
        <f t="shared" si="3"/>
        <v>6732</v>
      </c>
      <c r="Q66" s="5">
        <v>245</v>
      </c>
      <c r="R66" s="19"/>
      <c r="S66" s="6">
        <f t="shared" si="4"/>
        <v>102</v>
      </c>
      <c r="T66" s="7"/>
      <c r="U66" s="7">
        <f t="shared" si="5"/>
        <v>0</v>
      </c>
    </row>
    <row r="67" spans="1:21" ht="90" customHeight="1" x14ac:dyDescent="0.25">
      <c r="A67" s="2"/>
      <c r="B67" s="3" t="s">
        <v>47</v>
      </c>
      <c r="C67" s="4" t="s">
        <v>17</v>
      </c>
      <c r="D67" s="3" t="s">
        <v>190</v>
      </c>
      <c r="E67" s="11" t="s">
        <v>197</v>
      </c>
      <c r="F67" s="3" t="s">
        <v>198</v>
      </c>
      <c r="G67" s="12">
        <v>191712792458</v>
      </c>
      <c r="H67" s="3" t="s">
        <v>29</v>
      </c>
      <c r="I67" s="3" t="s">
        <v>74</v>
      </c>
      <c r="J67" s="3" t="s">
        <v>104</v>
      </c>
      <c r="K67" s="3" t="s">
        <v>109</v>
      </c>
      <c r="L67" s="3" t="s">
        <v>110</v>
      </c>
      <c r="M67" s="3" t="s">
        <v>106</v>
      </c>
      <c r="N67" s="9">
        <v>81</v>
      </c>
      <c r="O67" s="5">
        <v>102</v>
      </c>
      <c r="P67" s="5">
        <f t="shared" si="3"/>
        <v>8262</v>
      </c>
      <c r="Q67" s="5">
        <v>245</v>
      </c>
      <c r="R67" s="19"/>
      <c r="S67" s="6">
        <f t="shared" si="4"/>
        <v>102</v>
      </c>
      <c r="T67" s="7"/>
      <c r="U67" s="7">
        <f t="shared" si="5"/>
        <v>0</v>
      </c>
    </row>
    <row r="68" spans="1:21" ht="90" customHeight="1" x14ac:dyDescent="0.25">
      <c r="A68" s="2"/>
      <c r="B68" s="3" t="s">
        <v>47</v>
      </c>
      <c r="C68" s="4" t="s">
        <v>17</v>
      </c>
      <c r="D68" s="3" t="s">
        <v>190</v>
      </c>
      <c r="E68" s="11" t="s">
        <v>199</v>
      </c>
      <c r="F68" s="3" t="s">
        <v>200</v>
      </c>
      <c r="G68" s="12">
        <v>191712792472</v>
      </c>
      <c r="H68" s="3" t="s">
        <v>29</v>
      </c>
      <c r="I68" s="3" t="s">
        <v>74</v>
      </c>
      <c r="J68" s="3" t="s">
        <v>104</v>
      </c>
      <c r="K68" s="3" t="s">
        <v>109</v>
      </c>
      <c r="L68" s="3" t="s">
        <v>110</v>
      </c>
      <c r="M68" s="3" t="s">
        <v>107</v>
      </c>
      <c r="N68" s="9">
        <v>60</v>
      </c>
      <c r="O68" s="5">
        <v>102</v>
      </c>
      <c r="P68" s="5">
        <f t="shared" si="3"/>
        <v>6120</v>
      </c>
      <c r="Q68" s="5">
        <v>245</v>
      </c>
      <c r="R68" s="19"/>
      <c r="S68" s="6">
        <f t="shared" si="4"/>
        <v>102</v>
      </c>
      <c r="T68" s="7"/>
      <c r="U68" s="7">
        <f t="shared" si="5"/>
        <v>0</v>
      </c>
    </row>
    <row r="69" spans="1:21" ht="90" customHeight="1" x14ac:dyDescent="0.25">
      <c r="A69" s="2"/>
      <c r="B69" s="3" t="s">
        <v>47</v>
      </c>
      <c r="C69" s="4" t="s">
        <v>17</v>
      </c>
      <c r="D69" s="3" t="s">
        <v>190</v>
      </c>
      <c r="E69" s="11" t="s">
        <v>201</v>
      </c>
      <c r="F69" s="3" t="s">
        <v>202</v>
      </c>
      <c r="G69" s="12">
        <v>191712792489</v>
      </c>
      <c r="H69" s="3" t="s">
        <v>29</v>
      </c>
      <c r="I69" s="3" t="s">
        <v>74</v>
      </c>
      <c r="J69" s="3" t="s">
        <v>104</v>
      </c>
      <c r="K69" s="3" t="s">
        <v>109</v>
      </c>
      <c r="L69" s="3" t="s">
        <v>110</v>
      </c>
      <c r="M69" s="3" t="s">
        <v>23</v>
      </c>
      <c r="N69" s="9">
        <v>19</v>
      </c>
      <c r="O69" s="5">
        <v>102</v>
      </c>
      <c r="P69" s="5">
        <f t="shared" si="3"/>
        <v>1938</v>
      </c>
      <c r="Q69" s="5">
        <v>245</v>
      </c>
      <c r="R69" s="19"/>
      <c r="S69" s="6">
        <f t="shared" si="4"/>
        <v>102</v>
      </c>
      <c r="T69" s="7"/>
      <c r="U69" s="7">
        <f t="shared" si="5"/>
        <v>0</v>
      </c>
    </row>
    <row r="70" spans="1:21" ht="90" customHeight="1" x14ac:dyDescent="0.25">
      <c r="A70" s="2"/>
      <c r="B70" s="3" t="s">
        <v>47</v>
      </c>
      <c r="C70" s="4" t="s">
        <v>17</v>
      </c>
      <c r="D70" s="3" t="s">
        <v>185</v>
      </c>
      <c r="E70" s="11" t="s">
        <v>186</v>
      </c>
      <c r="F70" s="3" t="s">
        <v>187</v>
      </c>
      <c r="G70" s="12">
        <v>191712200380</v>
      </c>
      <c r="H70" s="3" t="s">
        <v>45</v>
      </c>
      <c r="I70" s="3" t="s">
        <v>74</v>
      </c>
      <c r="J70" s="3" t="s">
        <v>104</v>
      </c>
      <c r="K70" s="3" t="s">
        <v>21</v>
      </c>
      <c r="L70" s="3" t="s">
        <v>22</v>
      </c>
      <c r="M70" s="3" t="s">
        <v>107</v>
      </c>
      <c r="N70" s="9">
        <v>12</v>
      </c>
      <c r="O70" s="5">
        <v>41.25</v>
      </c>
      <c r="P70" s="5">
        <f t="shared" si="3"/>
        <v>495</v>
      </c>
      <c r="Q70" s="5">
        <v>99</v>
      </c>
      <c r="R70" s="19"/>
      <c r="S70" s="6">
        <f t="shared" si="4"/>
        <v>41.25</v>
      </c>
      <c r="T70" s="7"/>
      <c r="U70" s="7">
        <f t="shared" si="5"/>
        <v>0</v>
      </c>
    </row>
    <row r="71" spans="1:21" ht="90" customHeight="1" x14ac:dyDescent="0.25">
      <c r="A71" s="2"/>
      <c r="B71" s="3" t="s">
        <v>47</v>
      </c>
      <c r="C71" s="4" t="s">
        <v>17</v>
      </c>
      <c r="D71" s="3" t="s">
        <v>185</v>
      </c>
      <c r="E71" s="11" t="s">
        <v>188</v>
      </c>
      <c r="F71" s="3" t="s">
        <v>189</v>
      </c>
      <c r="G71" s="12">
        <v>191712200397</v>
      </c>
      <c r="H71" s="3" t="s">
        <v>45</v>
      </c>
      <c r="I71" s="3" t="s">
        <v>74</v>
      </c>
      <c r="J71" s="3" t="s">
        <v>104</v>
      </c>
      <c r="K71" s="3" t="s">
        <v>21</v>
      </c>
      <c r="L71" s="3" t="s">
        <v>22</v>
      </c>
      <c r="M71" s="3" t="s">
        <v>23</v>
      </c>
      <c r="N71" s="9">
        <v>3</v>
      </c>
      <c r="O71" s="5">
        <v>41.25</v>
      </c>
      <c r="P71" s="5">
        <f t="shared" si="3"/>
        <v>123.75</v>
      </c>
      <c r="Q71" s="5">
        <v>99</v>
      </c>
      <c r="R71" s="19"/>
      <c r="S71" s="6">
        <f t="shared" si="4"/>
        <v>41.25</v>
      </c>
      <c r="T71" s="7"/>
      <c r="U71" s="7">
        <f t="shared" si="5"/>
        <v>0</v>
      </c>
    </row>
    <row r="72" spans="1:21" ht="90" customHeight="1" x14ac:dyDescent="0.25">
      <c r="A72" s="2"/>
      <c r="B72" s="3" t="s">
        <v>32</v>
      </c>
      <c r="C72" s="4" t="s">
        <v>17</v>
      </c>
      <c r="D72" s="3" t="s">
        <v>151</v>
      </c>
      <c r="E72" s="11" t="s">
        <v>152</v>
      </c>
      <c r="F72" s="3" t="s">
        <v>153</v>
      </c>
      <c r="G72" s="12">
        <v>190919064986</v>
      </c>
      <c r="H72" s="3" t="s">
        <v>18</v>
      </c>
      <c r="I72" s="3" t="s">
        <v>19</v>
      </c>
      <c r="J72" s="3" t="s">
        <v>104</v>
      </c>
      <c r="K72" s="3" t="s">
        <v>21</v>
      </c>
      <c r="L72" s="3" t="s">
        <v>158</v>
      </c>
      <c r="M72" s="3" t="s">
        <v>23</v>
      </c>
      <c r="N72" s="9">
        <v>4</v>
      </c>
      <c r="O72" s="5">
        <v>37</v>
      </c>
      <c r="P72" s="5">
        <f t="shared" ref="P72:P93" si="6">O72*N72</f>
        <v>148</v>
      </c>
      <c r="Q72" s="5">
        <v>89</v>
      </c>
      <c r="R72" s="19"/>
      <c r="S72" s="6">
        <f t="shared" ref="S72:S93" si="7">O72-(O72*R72)</f>
        <v>37</v>
      </c>
      <c r="T72" s="7"/>
      <c r="U72" s="7">
        <f t="shared" ref="U72:U93" si="8">T72*S72</f>
        <v>0</v>
      </c>
    </row>
    <row r="73" spans="1:21" ht="90" customHeight="1" x14ac:dyDescent="0.25">
      <c r="A73" s="2"/>
      <c r="B73" s="3" t="s">
        <v>32</v>
      </c>
      <c r="C73" s="4" t="s">
        <v>17</v>
      </c>
      <c r="D73" s="3" t="s">
        <v>151</v>
      </c>
      <c r="E73" s="11" t="s">
        <v>154</v>
      </c>
      <c r="F73" s="3" t="s">
        <v>155</v>
      </c>
      <c r="G73" s="12">
        <v>190919065006</v>
      </c>
      <c r="H73" s="3" t="s">
        <v>18</v>
      </c>
      <c r="I73" s="3" t="s">
        <v>19</v>
      </c>
      <c r="J73" s="3" t="s">
        <v>104</v>
      </c>
      <c r="K73" s="3" t="s">
        <v>21</v>
      </c>
      <c r="L73" s="3" t="s">
        <v>158</v>
      </c>
      <c r="M73" s="3" t="s">
        <v>24</v>
      </c>
      <c r="N73" s="9">
        <v>7</v>
      </c>
      <c r="O73" s="5">
        <v>37</v>
      </c>
      <c r="P73" s="5">
        <f t="shared" si="6"/>
        <v>259</v>
      </c>
      <c r="Q73" s="5">
        <v>89</v>
      </c>
      <c r="R73" s="19"/>
      <c r="S73" s="6">
        <f t="shared" si="7"/>
        <v>37</v>
      </c>
      <c r="T73" s="7"/>
      <c r="U73" s="7">
        <f t="shared" si="8"/>
        <v>0</v>
      </c>
    </row>
    <row r="74" spans="1:21" ht="90" customHeight="1" x14ac:dyDescent="0.25">
      <c r="A74" s="2"/>
      <c r="B74" s="3" t="s">
        <v>32</v>
      </c>
      <c r="C74" s="4" t="s">
        <v>17</v>
      </c>
      <c r="D74" s="3" t="s">
        <v>151</v>
      </c>
      <c r="E74" s="11" t="s">
        <v>156</v>
      </c>
      <c r="F74" s="3" t="s">
        <v>157</v>
      </c>
      <c r="G74" s="12">
        <v>190919065020</v>
      </c>
      <c r="H74" s="3" t="s">
        <v>18</v>
      </c>
      <c r="I74" s="3" t="s">
        <v>19</v>
      </c>
      <c r="J74" s="3" t="s">
        <v>104</v>
      </c>
      <c r="K74" s="3" t="s">
        <v>21</v>
      </c>
      <c r="L74" s="3" t="s">
        <v>158</v>
      </c>
      <c r="M74" s="3" t="s">
        <v>25</v>
      </c>
      <c r="N74" s="9">
        <v>2</v>
      </c>
      <c r="O74" s="5">
        <v>37</v>
      </c>
      <c r="P74" s="5">
        <f t="shared" si="6"/>
        <v>74</v>
      </c>
      <c r="Q74" s="5">
        <v>89</v>
      </c>
      <c r="R74" s="19"/>
      <c r="S74" s="6">
        <f t="shared" si="7"/>
        <v>37</v>
      </c>
      <c r="T74" s="7"/>
      <c r="U74" s="7">
        <f t="shared" si="8"/>
        <v>0</v>
      </c>
    </row>
    <row r="75" spans="1:21" ht="90" customHeight="1" x14ac:dyDescent="0.25">
      <c r="A75" s="2"/>
      <c r="B75" s="3" t="s">
        <v>47</v>
      </c>
      <c r="C75" s="4" t="s">
        <v>17</v>
      </c>
      <c r="D75" s="3" t="s">
        <v>159</v>
      </c>
      <c r="E75" s="11" t="s">
        <v>160</v>
      </c>
      <c r="F75" s="3" t="s">
        <v>161</v>
      </c>
      <c r="G75" s="12">
        <v>192675194358</v>
      </c>
      <c r="H75" s="3" t="s">
        <v>29</v>
      </c>
      <c r="I75" s="3" t="s">
        <v>19</v>
      </c>
      <c r="J75" s="3" t="s">
        <v>104</v>
      </c>
      <c r="K75" s="3" t="s">
        <v>21</v>
      </c>
      <c r="L75" s="3" t="s">
        <v>22</v>
      </c>
      <c r="M75" s="3" t="s">
        <v>23</v>
      </c>
      <c r="N75" s="9">
        <v>2</v>
      </c>
      <c r="O75" s="5">
        <v>48</v>
      </c>
      <c r="P75" s="5">
        <f t="shared" si="6"/>
        <v>96</v>
      </c>
      <c r="Q75" s="5">
        <v>115</v>
      </c>
      <c r="R75" s="19"/>
      <c r="S75" s="6">
        <f t="shared" si="7"/>
        <v>48</v>
      </c>
      <c r="T75" s="7"/>
      <c r="U75" s="7">
        <f t="shared" si="8"/>
        <v>0</v>
      </c>
    </row>
    <row r="76" spans="1:21" ht="90" customHeight="1" x14ac:dyDescent="0.25">
      <c r="A76" s="2"/>
      <c r="B76" s="3" t="s">
        <v>47</v>
      </c>
      <c r="C76" s="4" t="s">
        <v>17</v>
      </c>
      <c r="D76" s="3" t="s">
        <v>159</v>
      </c>
      <c r="E76" s="11" t="s">
        <v>162</v>
      </c>
      <c r="F76" s="3" t="s">
        <v>163</v>
      </c>
      <c r="G76" s="12">
        <v>192675194372</v>
      </c>
      <c r="H76" s="3" t="s">
        <v>29</v>
      </c>
      <c r="I76" s="3" t="s">
        <v>19</v>
      </c>
      <c r="J76" s="3" t="s">
        <v>104</v>
      </c>
      <c r="K76" s="3" t="s">
        <v>21</v>
      </c>
      <c r="L76" s="3" t="s">
        <v>22</v>
      </c>
      <c r="M76" s="3" t="s">
        <v>24</v>
      </c>
      <c r="N76" s="9">
        <v>1</v>
      </c>
      <c r="O76" s="5">
        <v>48</v>
      </c>
      <c r="P76" s="5">
        <f t="shared" si="6"/>
        <v>48</v>
      </c>
      <c r="Q76" s="5">
        <v>115</v>
      </c>
      <c r="R76" s="19"/>
      <c r="S76" s="6">
        <f t="shared" si="7"/>
        <v>48</v>
      </c>
      <c r="T76" s="7"/>
      <c r="U76" s="7">
        <f t="shared" si="8"/>
        <v>0</v>
      </c>
    </row>
    <row r="77" spans="1:21" ht="90" customHeight="1" x14ac:dyDescent="0.25">
      <c r="A77" s="2"/>
      <c r="B77" s="3" t="s">
        <v>47</v>
      </c>
      <c r="C77" s="4" t="s">
        <v>17</v>
      </c>
      <c r="D77" s="3" t="s">
        <v>159</v>
      </c>
      <c r="E77" s="11" t="s">
        <v>164</v>
      </c>
      <c r="F77" s="3" t="s">
        <v>165</v>
      </c>
      <c r="G77" s="12">
        <v>192675194396</v>
      </c>
      <c r="H77" s="3" t="s">
        <v>29</v>
      </c>
      <c r="I77" s="3" t="s">
        <v>19</v>
      </c>
      <c r="J77" s="3" t="s">
        <v>104</v>
      </c>
      <c r="K77" s="3" t="s">
        <v>21</v>
      </c>
      <c r="L77" s="3" t="s">
        <v>22</v>
      </c>
      <c r="M77" s="3" t="s">
        <v>25</v>
      </c>
      <c r="N77" s="9">
        <v>3</v>
      </c>
      <c r="O77" s="5">
        <v>48</v>
      </c>
      <c r="P77" s="5">
        <f t="shared" si="6"/>
        <v>144</v>
      </c>
      <c r="Q77" s="5">
        <v>115</v>
      </c>
      <c r="R77" s="19"/>
      <c r="S77" s="6">
        <f t="shared" si="7"/>
        <v>48</v>
      </c>
      <c r="T77" s="7"/>
      <c r="U77" s="7">
        <f t="shared" si="8"/>
        <v>0</v>
      </c>
    </row>
    <row r="78" spans="1:21" ht="90" customHeight="1" x14ac:dyDescent="0.25">
      <c r="A78" s="2"/>
      <c r="B78" s="3" t="s">
        <v>47</v>
      </c>
      <c r="C78" s="4" t="s">
        <v>17</v>
      </c>
      <c r="D78" s="3" t="s">
        <v>159</v>
      </c>
      <c r="E78" s="11" t="s">
        <v>166</v>
      </c>
      <c r="F78" s="3" t="s">
        <v>167</v>
      </c>
      <c r="G78" s="12">
        <v>192675203012</v>
      </c>
      <c r="H78" s="3" t="s">
        <v>29</v>
      </c>
      <c r="I78" s="3" t="s">
        <v>19</v>
      </c>
      <c r="J78" s="3" t="s">
        <v>104</v>
      </c>
      <c r="K78" s="3" t="s">
        <v>21</v>
      </c>
      <c r="L78" s="3" t="s">
        <v>22</v>
      </c>
      <c r="M78" s="3" t="s">
        <v>26</v>
      </c>
      <c r="N78" s="9">
        <v>3</v>
      </c>
      <c r="O78" s="5">
        <v>48</v>
      </c>
      <c r="P78" s="5">
        <f t="shared" si="6"/>
        <v>144</v>
      </c>
      <c r="Q78" s="5">
        <v>115</v>
      </c>
      <c r="R78" s="19"/>
      <c r="S78" s="6">
        <f t="shared" si="7"/>
        <v>48</v>
      </c>
      <c r="T78" s="7"/>
      <c r="U78" s="7">
        <f t="shared" si="8"/>
        <v>0</v>
      </c>
    </row>
    <row r="79" spans="1:21" ht="90" customHeight="1" x14ac:dyDescent="0.25">
      <c r="A79" s="2"/>
      <c r="B79" s="3" t="s">
        <v>32</v>
      </c>
      <c r="C79" s="4" t="s">
        <v>17</v>
      </c>
      <c r="D79" s="3" t="s">
        <v>176</v>
      </c>
      <c r="E79" s="11" t="s">
        <v>177</v>
      </c>
      <c r="F79" s="3" t="s">
        <v>178</v>
      </c>
      <c r="G79" s="12">
        <v>889680017894</v>
      </c>
      <c r="H79" s="3" t="s">
        <v>45</v>
      </c>
      <c r="I79" s="3" t="s">
        <v>74</v>
      </c>
      <c r="J79" s="3" t="s">
        <v>20</v>
      </c>
      <c r="K79" s="3" t="s">
        <v>21</v>
      </c>
      <c r="L79" s="3" t="s">
        <v>22</v>
      </c>
      <c r="M79" s="3" t="s">
        <v>108</v>
      </c>
      <c r="N79" s="9">
        <v>1</v>
      </c>
      <c r="O79" s="5">
        <v>49</v>
      </c>
      <c r="P79" s="5">
        <f t="shared" si="6"/>
        <v>49</v>
      </c>
      <c r="Q79" s="5">
        <v>118</v>
      </c>
      <c r="R79" s="19"/>
      <c r="S79" s="6">
        <f t="shared" si="7"/>
        <v>49</v>
      </c>
      <c r="T79" s="7"/>
      <c r="U79" s="7">
        <f t="shared" si="8"/>
        <v>0</v>
      </c>
    </row>
    <row r="80" spans="1:21" ht="90" customHeight="1" x14ac:dyDescent="0.25">
      <c r="A80" s="2"/>
      <c r="B80" s="3" t="s">
        <v>32</v>
      </c>
      <c r="C80" s="4" t="s">
        <v>17</v>
      </c>
      <c r="D80" s="3" t="s">
        <v>176</v>
      </c>
      <c r="E80" s="11" t="s">
        <v>179</v>
      </c>
      <c r="F80" s="3" t="s">
        <v>180</v>
      </c>
      <c r="G80" s="12">
        <v>889680017917</v>
      </c>
      <c r="H80" s="3" t="s">
        <v>45</v>
      </c>
      <c r="I80" s="3" t="s">
        <v>74</v>
      </c>
      <c r="J80" s="3" t="s">
        <v>20</v>
      </c>
      <c r="K80" s="3" t="s">
        <v>21</v>
      </c>
      <c r="L80" s="3" t="s">
        <v>22</v>
      </c>
      <c r="M80" s="3" t="s">
        <v>106</v>
      </c>
      <c r="N80" s="9">
        <v>2</v>
      </c>
      <c r="O80" s="5">
        <v>49</v>
      </c>
      <c r="P80" s="5">
        <f t="shared" si="6"/>
        <v>98</v>
      </c>
      <c r="Q80" s="5">
        <v>118</v>
      </c>
      <c r="R80" s="19"/>
      <c r="S80" s="6">
        <f t="shared" si="7"/>
        <v>49</v>
      </c>
      <c r="T80" s="7"/>
      <c r="U80" s="7">
        <f t="shared" si="8"/>
        <v>0</v>
      </c>
    </row>
    <row r="81" spans="1:21" ht="90" customHeight="1" x14ac:dyDescent="0.25">
      <c r="A81" s="2"/>
      <c r="B81" s="3" t="s">
        <v>32</v>
      </c>
      <c r="C81" s="4" t="s">
        <v>17</v>
      </c>
      <c r="D81" s="3" t="s">
        <v>176</v>
      </c>
      <c r="E81" s="11" t="s">
        <v>181</v>
      </c>
      <c r="F81" s="3" t="s">
        <v>182</v>
      </c>
      <c r="G81" s="12">
        <v>889680017924</v>
      </c>
      <c r="H81" s="3" t="s">
        <v>45</v>
      </c>
      <c r="I81" s="3" t="s">
        <v>74</v>
      </c>
      <c r="J81" s="3" t="s">
        <v>20</v>
      </c>
      <c r="K81" s="3" t="s">
        <v>21</v>
      </c>
      <c r="L81" s="3" t="s">
        <v>22</v>
      </c>
      <c r="M81" s="3" t="s">
        <v>107</v>
      </c>
      <c r="N81" s="9">
        <v>5</v>
      </c>
      <c r="O81" s="5">
        <v>49</v>
      </c>
      <c r="P81" s="5">
        <f t="shared" si="6"/>
        <v>245</v>
      </c>
      <c r="Q81" s="5">
        <v>118</v>
      </c>
      <c r="R81" s="19"/>
      <c r="S81" s="6">
        <f t="shared" si="7"/>
        <v>49</v>
      </c>
      <c r="T81" s="7"/>
      <c r="U81" s="7">
        <f t="shared" si="8"/>
        <v>0</v>
      </c>
    </row>
    <row r="82" spans="1:21" ht="90" customHeight="1" x14ac:dyDescent="0.25">
      <c r="A82" s="2"/>
      <c r="B82" s="3" t="s">
        <v>32</v>
      </c>
      <c r="C82" s="4" t="s">
        <v>17</v>
      </c>
      <c r="D82" s="3" t="s">
        <v>176</v>
      </c>
      <c r="E82" s="11" t="s">
        <v>183</v>
      </c>
      <c r="F82" s="3" t="s">
        <v>184</v>
      </c>
      <c r="G82" s="12">
        <v>889680017931</v>
      </c>
      <c r="H82" s="3" t="s">
        <v>45</v>
      </c>
      <c r="I82" s="3" t="s">
        <v>74</v>
      </c>
      <c r="J82" s="3" t="s">
        <v>20</v>
      </c>
      <c r="K82" s="3" t="s">
        <v>21</v>
      </c>
      <c r="L82" s="3" t="s">
        <v>22</v>
      </c>
      <c r="M82" s="3" t="s">
        <v>23</v>
      </c>
      <c r="N82" s="9">
        <v>10</v>
      </c>
      <c r="O82" s="5">
        <v>49</v>
      </c>
      <c r="P82" s="5">
        <f t="shared" si="6"/>
        <v>490</v>
      </c>
      <c r="Q82" s="5">
        <v>118</v>
      </c>
      <c r="R82" s="19"/>
      <c r="S82" s="6">
        <f t="shared" si="7"/>
        <v>49</v>
      </c>
      <c r="T82" s="7"/>
      <c r="U82" s="7">
        <f t="shared" si="8"/>
        <v>0</v>
      </c>
    </row>
    <row r="83" spans="1:21" ht="90" customHeight="1" x14ac:dyDescent="0.25">
      <c r="A83" s="2"/>
      <c r="B83" s="3" t="s">
        <v>72</v>
      </c>
      <c r="C83" s="4" t="s">
        <v>17</v>
      </c>
      <c r="D83" s="3" t="s">
        <v>241</v>
      </c>
      <c r="E83" s="11" t="s">
        <v>242</v>
      </c>
      <c r="F83" s="3" t="s">
        <v>243</v>
      </c>
      <c r="G83" s="12">
        <v>802124929546</v>
      </c>
      <c r="H83" s="3" t="s">
        <v>150</v>
      </c>
      <c r="I83" s="3" t="s">
        <v>19</v>
      </c>
      <c r="J83" s="3" t="s">
        <v>20</v>
      </c>
      <c r="K83" s="3" t="s">
        <v>21</v>
      </c>
      <c r="L83" s="3" t="s">
        <v>22</v>
      </c>
      <c r="M83" s="3" t="s">
        <v>23</v>
      </c>
      <c r="N83" s="9">
        <v>2</v>
      </c>
      <c r="O83" s="5">
        <v>70.5</v>
      </c>
      <c r="P83" s="5">
        <f t="shared" si="6"/>
        <v>141</v>
      </c>
      <c r="Q83" s="5">
        <v>158</v>
      </c>
      <c r="R83" s="19"/>
      <c r="S83" s="6">
        <f t="shared" si="7"/>
        <v>70.5</v>
      </c>
      <c r="T83" s="7"/>
      <c r="U83" s="7">
        <f t="shared" si="8"/>
        <v>0</v>
      </c>
    </row>
    <row r="84" spans="1:21" ht="90" customHeight="1" x14ac:dyDescent="0.25">
      <c r="A84" s="2"/>
      <c r="B84" s="3" t="s">
        <v>72</v>
      </c>
      <c r="C84" s="4" t="s">
        <v>17</v>
      </c>
      <c r="D84" s="3" t="s">
        <v>241</v>
      </c>
      <c r="E84" s="11" t="s">
        <v>244</v>
      </c>
      <c r="F84" s="3" t="s">
        <v>245</v>
      </c>
      <c r="G84" s="12">
        <v>802124929553</v>
      </c>
      <c r="H84" s="3" t="s">
        <v>150</v>
      </c>
      <c r="I84" s="3" t="s">
        <v>19</v>
      </c>
      <c r="J84" s="3" t="s">
        <v>20</v>
      </c>
      <c r="K84" s="3" t="s">
        <v>21</v>
      </c>
      <c r="L84" s="3" t="s">
        <v>22</v>
      </c>
      <c r="M84" s="3" t="s">
        <v>24</v>
      </c>
      <c r="N84" s="9">
        <v>1</v>
      </c>
      <c r="O84" s="5">
        <v>70.5</v>
      </c>
      <c r="P84" s="5">
        <f t="shared" si="6"/>
        <v>70.5</v>
      </c>
      <c r="Q84" s="5">
        <v>158</v>
      </c>
      <c r="R84" s="19"/>
      <c r="S84" s="6">
        <f t="shared" si="7"/>
        <v>70.5</v>
      </c>
      <c r="T84" s="7"/>
      <c r="U84" s="7">
        <f t="shared" si="8"/>
        <v>0</v>
      </c>
    </row>
    <row r="85" spans="1:21" ht="90" customHeight="1" x14ac:dyDescent="0.25">
      <c r="A85" s="2"/>
      <c r="B85" s="3" t="s">
        <v>72</v>
      </c>
      <c r="C85" s="4" t="s">
        <v>17</v>
      </c>
      <c r="D85" s="3" t="s">
        <v>241</v>
      </c>
      <c r="E85" s="11" t="s">
        <v>246</v>
      </c>
      <c r="F85" s="3" t="s">
        <v>247</v>
      </c>
      <c r="G85" s="12">
        <v>802124929560</v>
      </c>
      <c r="H85" s="3" t="s">
        <v>150</v>
      </c>
      <c r="I85" s="3" t="s">
        <v>19</v>
      </c>
      <c r="J85" s="3" t="s">
        <v>20</v>
      </c>
      <c r="K85" s="3" t="s">
        <v>21</v>
      </c>
      <c r="L85" s="3" t="s">
        <v>22</v>
      </c>
      <c r="M85" s="3" t="s">
        <v>25</v>
      </c>
      <c r="N85" s="9">
        <v>1</v>
      </c>
      <c r="O85" s="5">
        <v>70.5</v>
      </c>
      <c r="P85" s="5">
        <f t="shared" si="6"/>
        <v>70.5</v>
      </c>
      <c r="Q85" s="5">
        <v>158</v>
      </c>
      <c r="R85" s="19"/>
      <c r="S85" s="6">
        <f t="shared" si="7"/>
        <v>70.5</v>
      </c>
      <c r="T85" s="7"/>
      <c r="U85" s="7">
        <f t="shared" si="8"/>
        <v>0</v>
      </c>
    </row>
    <row r="86" spans="1:21" ht="90" customHeight="1" x14ac:dyDescent="0.25">
      <c r="A86" s="2"/>
      <c r="B86" s="3" t="s">
        <v>72</v>
      </c>
      <c r="C86" s="4" t="s">
        <v>17</v>
      </c>
      <c r="D86" s="3" t="s">
        <v>241</v>
      </c>
      <c r="E86" s="11" t="s">
        <v>248</v>
      </c>
      <c r="F86" s="3" t="s">
        <v>249</v>
      </c>
      <c r="G86" s="12">
        <v>802124929577</v>
      </c>
      <c r="H86" s="3" t="s">
        <v>150</v>
      </c>
      <c r="I86" s="3" t="s">
        <v>19</v>
      </c>
      <c r="J86" s="3" t="s">
        <v>20</v>
      </c>
      <c r="K86" s="3" t="s">
        <v>21</v>
      </c>
      <c r="L86" s="3" t="s">
        <v>22</v>
      </c>
      <c r="M86" s="3" t="s">
        <v>26</v>
      </c>
      <c r="N86" s="9">
        <v>2</v>
      </c>
      <c r="O86" s="5">
        <v>70.5</v>
      </c>
      <c r="P86" s="5">
        <f t="shared" si="6"/>
        <v>141</v>
      </c>
      <c r="Q86" s="5">
        <v>158</v>
      </c>
      <c r="R86" s="19"/>
      <c r="S86" s="6">
        <f t="shared" si="7"/>
        <v>70.5</v>
      </c>
      <c r="T86" s="7"/>
      <c r="U86" s="7">
        <f t="shared" si="8"/>
        <v>0</v>
      </c>
    </row>
    <row r="87" spans="1:21" ht="90" customHeight="1" x14ac:dyDescent="0.25">
      <c r="A87" s="2"/>
      <c r="B87" s="3" t="s">
        <v>72</v>
      </c>
      <c r="C87" s="4" t="s">
        <v>17</v>
      </c>
      <c r="D87" s="3" t="s">
        <v>241</v>
      </c>
      <c r="E87" s="11" t="s">
        <v>250</v>
      </c>
      <c r="F87" s="3" t="s">
        <v>251</v>
      </c>
      <c r="G87" s="12">
        <v>802124929584</v>
      </c>
      <c r="H87" s="3" t="s">
        <v>150</v>
      </c>
      <c r="I87" s="3" t="s">
        <v>19</v>
      </c>
      <c r="J87" s="3" t="s">
        <v>20</v>
      </c>
      <c r="K87" s="3" t="s">
        <v>21</v>
      </c>
      <c r="L87" s="3" t="s">
        <v>22</v>
      </c>
      <c r="M87" s="3" t="s">
        <v>27</v>
      </c>
      <c r="N87" s="9">
        <v>1</v>
      </c>
      <c r="O87" s="5">
        <v>70.5</v>
      </c>
      <c r="P87" s="5">
        <f t="shared" si="6"/>
        <v>70.5</v>
      </c>
      <c r="Q87" s="5">
        <v>158</v>
      </c>
      <c r="R87" s="19"/>
      <c r="S87" s="6">
        <f t="shared" si="7"/>
        <v>70.5</v>
      </c>
      <c r="T87" s="7"/>
      <c r="U87" s="7">
        <f t="shared" si="8"/>
        <v>0</v>
      </c>
    </row>
    <row r="88" spans="1:21" ht="90" customHeight="1" x14ac:dyDescent="0.25">
      <c r="A88" s="2"/>
      <c r="B88" s="3" t="s">
        <v>72</v>
      </c>
      <c r="C88" s="4" t="s">
        <v>17</v>
      </c>
      <c r="D88" s="3" t="s">
        <v>241</v>
      </c>
      <c r="E88" s="11" t="s">
        <v>252</v>
      </c>
      <c r="F88" s="3" t="s">
        <v>253</v>
      </c>
      <c r="G88" s="12">
        <v>802124929591</v>
      </c>
      <c r="H88" s="3" t="s">
        <v>150</v>
      </c>
      <c r="I88" s="3" t="s">
        <v>19</v>
      </c>
      <c r="J88" s="3" t="s">
        <v>20</v>
      </c>
      <c r="K88" s="3" t="s">
        <v>21</v>
      </c>
      <c r="L88" s="3" t="s">
        <v>22</v>
      </c>
      <c r="M88" s="3" t="s">
        <v>28</v>
      </c>
      <c r="N88" s="9">
        <v>1</v>
      </c>
      <c r="O88" s="5">
        <v>70.5</v>
      </c>
      <c r="P88" s="5">
        <f t="shared" si="6"/>
        <v>70.5</v>
      </c>
      <c r="Q88" s="5">
        <v>158</v>
      </c>
      <c r="R88" s="19"/>
      <c r="S88" s="6">
        <f t="shared" si="7"/>
        <v>70.5</v>
      </c>
      <c r="T88" s="7"/>
      <c r="U88" s="7">
        <f t="shared" si="8"/>
        <v>0</v>
      </c>
    </row>
    <row r="89" spans="1:21" ht="90" customHeight="1" x14ac:dyDescent="0.25">
      <c r="A89" s="2"/>
      <c r="B89" s="3" t="s">
        <v>72</v>
      </c>
      <c r="C89" s="4" t="s">
        <v>17</v>
      </c>
      <c r="D89" s="3" t="s">
        <v>168</v>
      </c>
      <c r="E89" s="11" t="s">
        <v>169</v>
      </c>
      <c r="F89" s="3" t="s">
        <v>170</v>
      </c>
      <c r="G89" s="12">
        <v>802124864083</v>
      </c>
      <c r="H89" s="3" t="s">
        <v>150</v>
      </c>
      <c r="I89" s="3" t="s">
        <v>74</v>
      </c>
      <c r="J89" s="3" t="s">
        <v>104</v>
      </c>
      <c r="K89" s="3" t="s">
        <v>21</v>
      </c>
      <c r="L89" s="3" t="s">
        <v>22</v>
      </c>
      <c r="M89" s="3" t="s">
        <v>108</v>
      </c>
      <c r="N89" s="9">
        <v>1</v>
      </c>
      <c r="O89" s="5">
        <v>41</v>
      </c>
      <c r="P89" s="5">
        <f t="shared" si="6"/>
        <v>41</v>
      </c>
      <c r="Q89" s="5">
        <v>98</v>
      </c>
      <c r="R89" s="19"/>
      <c r="S89" s="6">
        <f t="shared" si="7"/>
        <v>41</v>
      </c>
      <c r="T89" s="7"/>
      <c r="U89" s="7">
        <f t="shared" si="8"/>
        <v>0</v>
      </c>
    </row>
    <row r="90" spans="1:21" ht="90" customHeight="1" x14ac:dyDescent="0.25">
      <c r="A90" s="2"/>
      <c r="B90" s="3" t="s">
        <v>72</v>
      </c>
      <c r="C90" s="4" t="s">
        <v>17</v>
      </c>
      <c r="D90" s="3" t="s">
        <v>168</v>
      </c>
      <c r="E90" s="11" t="s">
        <v>171</v>
      </c>
      <c r="F90" s="3" t="s">
        <v>172</v>
      </c>
      <c r="G90" s="12">
        <v>802124864090</v>
      </c>
      <c r="H90" s="3" t="s">
        <v>150</v>
      </c>
      <c r="I90" s="3" t="s">
        <v>74</v>
      </c>
      <c r="J90" s="3" t="s">
        <v>104</v>
      </c>
      <c r="K90" s="3" t="s">
        <v>21</v>
      </c>
      <c r="L90" s="3" t="s">
        <v>22</v>
      </c>
      <c r="M90" s="3" t="s">
        <v>105</v>
      </c>
      <c r="N90" s="9">
        <v>1</v>
      </c>
      <c r="O90" s="5">
        <v>41</v>
      </c>
      <c r="P90" s="5">
        <f t="shared" si="6"/>
        <v>41</v>
      </c>
      <c r="Q90" s="5">
        <v>98</v>
      </c>
      <c r="R90" s="19"/>
      <c r="S90" s="6">
        <f t="shared" si="7"/>
        <v>41</v>
      </c>
      <c r="T90" s="7"/>
      <c r="U90" s="7">
        <f t="shared" si="8"/>
        <v>0</v>
      </c>
    </row>
    <row r="91" spans="1:21" ht="90" customHeight="1" x14ac:dyDescent="0.25">
      <c r="A91" s="2"/>
      <c r="B91" s="3" t="s">
        <v>72</v>
      </c>
      <c r="C91" s="4" t="s">
        <v>17</v>
      </c>
      <c r="D91" s="3" t="s">
        <v>168</v>
      </c>
      <c r="E91" s="11" t="s">
        <v>173</v>
      </c>
      <c r="F91" s="3" t="s">
        <v>174</v>
      </c>
      <c r="G91" s="12">
        <v>802124864113</v>
      </c>
      <c r="H91" s="3" t="s">
        <v>150</v>
      </c>
      <c r="I91" s="3" t="s">
        <v>74</v>
      </c>
      <c r="J91" s="3" t="s">
        <v>104</v>
      </c>
      <c r="K91" s="3" t="s">
        <v>21</v>
      </c>
      <c r="L91" s="3" t="s">
        <v>22</v>
      </c>
      <c r="M91" s="3" t="s">
        <v>107</v>
      </c>
      <c r="N91" s="9">
        <v>1</v>
      </c>
      <c r="O91" s="5">
        <v>41</v>
      </c>
      <c r="P91" s="5">
        <f t="shared" si="6"/>
        <v>41</v>
      </c>
      <c r="Q91" s="5">
        <v>98</v>
      </c>
      <c r="R91" s="19"/>
      <c r="S91" s="6">
        <f t="shared" si="7"/>
        <v>41</v>
      </c>
      <c r="T91" s="7"/>
      <c r="U91" s="7">
        <f t="shared" si="8"/>
        <v>0</v>
      </c>
    </row>
    <row r="92" spans="1:21" ht="90" customHeight="1" x14ac:dyDescent="0.25">
      <c r="A92" s="2"/>
      <c r="B92" s="8" t="s">
        <v>229</v>
      </c>
      <c r="C92" s="4" t="s">
        <v>17</v>
      </c>
      <c r="D92" s="3" t="s">
        <v>230</v>
      </c>
      <c r="E92" s="11" t="s">
        <v>231</v>
      </c>
      <c r="F92" s="3" t="s">
        <v>232</v>
      </c>
      <c r="G92" s="12">
        <v>192675870382</v>
      </c>
      <c r="H92" s="3" t="s">
        <v>175</v>
      </c>
      <c r="I92" s="3" t="s">
        <v>74</v>
      </c>
      <c r="J92" s="3" t="s">
        <v>20</v>
      </c>
      <c r="K92" s="3" t="s">
        <v>30</v>
      </c>
      <c r="L92" s="3" t="s">
        <v>236</v>
      </c>
      <c r="M92" s="3" t="s">
        <v>106</v>
      </c>
      <c r="N92" s="9">
        <v>2</v>
      </c>
      <c r="O92" s="5">
        <v>62</v>
      </c>
      <c r="P92" s="5">
        <f t="shared" si="6"/>
        <v>124</v>
      </c>
      <c r="Q92" s="5">
        <v>149</v>
      </c>
      <c r="R92" s="19"/>
      <c r="S92" s="6">
        <f t="shared" si="7"/>
        <v>62</v>
      </c>
      <c r="T92" s="7"/>
      <c r="U92" s="7">
        <f t="shared" si="8"/>
        <v>0</v>
      </c>
    </row>
    <row r="93" spans="1:21" ht="30" x14ac:dyDescent="0.25">
      <c r="A93" s="2"/>
      <c r="B93" s="8" t="s">
        <v>229</v>
      </c>
      <c r="C93" s="4" t="s">
        <v>17</v>
      </c>
      <c r="D93" s="3" t="s">
        <v>233</v>
      </c>
      <c r="E93" s="11" t="s">
        <v>234</v>
      </c>
      <c r="F93" s="3" t="s">
        <v>235</v>
      </c>
      <c r="G93" s="12">
        <v>194060209081</v>
      </c>
      <c r="H93" s="3" t="s">
        <v>29</v>
      </c>
      <c r="I93" s="3" t="s">
        <v>74</v>
      </c>
      <c r="J93" s="3" t="s">
        <v>20</v>
      </c>
      <c r="K93" s="3" t="s">
        <v>30</v>
      </c>
      <c r="L93" s="3" t="s">
        <v>236</v>
      </c>
      <c r="M93" s="3" t="s">
        <v>106</v>
      </c>
      <c r="N93" s="9">
        <v>4</v>
      </c>
      <c r="O93" s="5">
        <v>62</v>
      </c>
      <c r="P93" s="5">
        <f t="shared" si="6"/>
        <v>248</v>
      </c>
      <c r="Q93" s="5">
        <v>149</v>
      </c>
      <c r="R93" s="19"/>
      <c r="S93" s="6">
        <f t="shared" si="7"/>
        <v>62</v>
      </c>
      <c r="T93" s="7"/>
      <c r="U93" s="7">
        <f t="shared" si="8"/>
        <v>0</v>
      </c>
    </row>
  </sheetData>
  <mergeCells count="1">
    <mergeCell ref="A4:U4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2020-09-25T13:38:39Z</dcterms:created>
  <dcterms:modified xsi:type="dcterms:W3CDTF">2020-10-09T07:56:16Z</dcterms:modified>
</cp:coreProperties>
</file>